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5.2026\"/>
    </mc:Choice>
  </mc:AlternateContent>
  <xr:revisionPtr revIDLastSave="0" documentId="13_ncr:1_{551D44B4-59A6-4C84-A7BC-CFEF974BE1B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1.5" sheetId="8" state="hidden" r:id="rId6"/>
    <sheet name="Data" sheetId="9" state="hidden" r:id="rId7"/>
  </sheets>
  <definedNames>
    <definedName name="_xlnm.Print_Area" localSheetId="5">'11.5'!$A$1:$P$19</definedName>
    <definedName name="_xlnm.Print_Area" localSheetId="1">'KCK-OTO'!$A$1:$S$52</definedName>
    <definedName name="_xlnm.Print_Area" localSheetId="4">KCNTT!$A$1:$T$35,KCNTT!$A$37:$T$69</definedName>
    <definedName name="_xlnm.Print_Area" localSheetId="2">KĐLẠNH!$A$1:$S$35</definedName>
    <definedName name="_xlnm.Print_Area" localSheetId="3">KKT!$A$1:$S$18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D7" i="4" l="1"/>
  <c r="P28" i="2" l="1"/>
  <c r="Q27" i="2"/>
  <c r="A3" i="4" l="1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A3" i="5" l="1"/>
  <c r="A3" i="7" s="1"/>
  <c r="H25" i="7" l="1"/>
  <c r="H26" i="7"/>
  <c r="F33" i="7" l="1"/>
  <c r="G49" i="7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<sst xmlns="http://schemas.openxmlformats.org/spreadsheetml/2006/main" count="2533" uniqueCount="1164">
  <si>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</si>
  <si>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</si>
  <si>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</si>
  <si>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</si>
  <si>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</si>
  <si>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</si>
  <si>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</si>
  <si>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</si>
  <si>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</si>
  <si>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</si>
  <si>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</si>
  <si>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</si>
  <si>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</si>
  <si>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</si>
  <si>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</si>
  <si>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</si>
  <si>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</si>
  <si>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</si>
  <si>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</si>
  <si>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</si>
  <si>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</si>
  <si>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</si>
  <si>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</si>
  <si>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</si>
  <si>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</si>
  <si>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</si>
  <si>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</si>
  <si>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</si>
  <si>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</si>
  <si>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</si>
  <si>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</si>
  <si>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</si>
  <si>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</si>
  <si>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</si>
  <si>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</si>
  <si>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</si>
  <si>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</si>
  <si>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</si>
  <si>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</si>
  <si>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</si>
  <si>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</si>
  <si>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</si>
  <si>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</si>
  <si>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</si>
  <si>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</si>
  <si>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</si>
  <si>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</si>
  <si>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</si>
  <si>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</si>
  <si>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</si>
  <si>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</si>
  <si>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</si>
  <si>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</si>
  <si>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</si>
  <si>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</si>
  <si>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</si>
  <si>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</si>
  <si>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</si>
  <si>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</si>
  <si>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</si>
  <si>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</si>
  <si>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</si>
  <si>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</si>
  <si>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</si>
  <si>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</si>
  <si>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</si>
  <si>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</si>
  <si>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</si>
  <si>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</si>
  <si>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</si>
  <si>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</si>
  <si>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</si>
  <si>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</si>
  <si>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</si>
  <si>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</si>
  <si>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</si>
  <si>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</si>
  <si>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</si>
  <si>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</si>
  <si>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</si>
  <si>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</si>
  <si>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</si>
  <si>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</si>
  <si>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</si>
  <si>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</si>
  <si>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</si>
  <si>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</si>
  <si>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</si>
  <si>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</si>
  <si>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</si>
  <si>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</si>
  <si>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</si>
  <si>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</si>
  <si>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</si>
  <si>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</si>
  <si>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</si>
  <si>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</si>
  <si>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</si>
  <si>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</si>
  <si>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</si>
  <si>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</si>
  <si>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</si>
  <si>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</si>
  <si>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</si>
  <si>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</si>
  <si>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</si>
  <si>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</si>
  <si>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</si>
  <si>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</si>
  <si>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</si>
  <si>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</si>
  <si>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</si>
  <si>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</si>
  <si>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</si>
  <si>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</si>
  <si>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</si>
  <si>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</si>
  <si>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</si>
  <si>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</si>
  <si>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</si>
  <si>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</si>
  <si>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</si>
  <si>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</si>
  <si>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</si>
  <si>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</si>
  <si>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</si>
  <si>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</si>
  <si>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</si>
  <si>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</si>
  <si>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</si>
  <si>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</si>
  <si>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</si>
  <si>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</si>
  <si>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</si>
  <si>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</si>
  <si>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</si>
  <si>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</si>
  <si>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</si>
  <si>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</si>
  <si>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</si>
  <si>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</si>
  <si>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</si>
  <si>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</si>
  <si>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</si>
  <si>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</si>
  <si>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</si>
  <si>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</si>
  <si>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</si>
  <si>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</si>
  <si>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</si>
  <si>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</si>
  <si>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</si>
  <si>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</si>
  <si>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</si>
  <si>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</si>
  <si>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</si>
  <si>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</si>
  <si>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</si>
  <si>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</si>
  <si>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</si>
  <si>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</si>
  <si>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</si>
  <si>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</si>
  <si>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</si>
  <si>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</si>
  <si>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</si>
  <si>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</si>
  <si>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</si>
  <si>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</si>
  <si>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</si>
  <si>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</si>
  <si>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</si>
  <si>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</si>
  <si>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</si>
  <si>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</si>
  <si>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</si>
  <si>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</si>
  <si>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</si>
  <si>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</si>
  <si>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</si>
  <si>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</si>
  <si>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</si>
  <si>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</si>
  <si>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</si>
  <si>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</si>
  <si>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</si>
  <si>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</si>
  <si>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</si>
  <si>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</si>
  <si>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</si>
  <si>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</si>
  <si>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</si>
  <si>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</si>
  <si>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</si>
  <si>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</si>
  <si>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</si>
  <si>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</si>
  <si>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</si>
  <si>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</si>
  <si>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</si>
  <si>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</si>
  <si>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</si>
  <si>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</si>
  <si>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</si>
  <si>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</si>
  <si>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</si>
  <si>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</si>
  <si>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</si>
  <si>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</si>
  <si>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</si>
  <si>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</si>
  <si>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</si>
  <si>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</si>
  <si>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</si>
  <si>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</si>
  <si>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</si>
  <si>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</si>
  <si>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</si>
  <si>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</si>
  <si>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</si>
  <si>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</si>
  <si>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</si>
  <si>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</si>
  <si>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</si>
  <si>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</si>
  <si>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</si>
  <si>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</si>
  <si>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</si>
  <si>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</si>
  <si>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</si>
  <si>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</si>
  <si>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</si>
  <si>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</si>
  <si>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</si>
  <si>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</si>
  <si>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</si>
  <si>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</si>
  <si>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</si>
  <si>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</si>
  <si>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</si>
  <si>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</si>
  <si>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</si>
  <si>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</si>
  <si>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</si>
  <si>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</si>
  <si>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</si>
  <si>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</si>
  <si>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</si>
  <si>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</si>
  <si>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</si>
  <si>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</si>
  <si>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</si>
  <si>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</si>
  <si>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</si>
  <si>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</si>
  <si>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</si>
  <si>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</si>
  <si>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</si>
  <si>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</si>
  <si>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</si>
  <si>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</si>
  <si>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</si>
  <si>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</si>
  <si>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</si>
  <si>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</si>
  <si>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</si>
  <si>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</si>
  <si>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</si>
  <si>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</si>
  <si>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</si>
  <si>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</si>
  <si>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</si>
  <si>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</si>
  <si>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</si>
  <si>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</si>
  <si>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</si>
  <si>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</si>
  <si>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</si>
  <si>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</si>
  <si>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</si>
  <si>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</si>
  <si>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</si>
  <si>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</si>
  <si>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</si>
  <si>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</si>
  <si>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</si>
  <si>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</si>
  <si>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</si>
  <si>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</si>
  <si>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</si>
  <si>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</si>
  <si>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</si>
  <si>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</si>
  <si>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</si>
  <si>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</si>
  <si>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</si>
  <si>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</si>
  <si>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</si>
  <si>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</si>
  <si>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</si>
  <si>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</si>
  <si>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</si>
  <si>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</si>
  <si>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</si>
  <si>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</si>
  <si>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</si>
  <si>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</si>
  <si>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</si>
  <si>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</si>
  <si>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</si>
  <si>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</si>
  <si>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</si>
  <si>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</si>
  <si>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</si>
  <si>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</si>
  <si>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</si>
  <si>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</si>
  <si>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</si>
  <si>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</si>
  <si>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</si>
  <si>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</si>
  <si>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</si>
  <si>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</si>
  <si>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</si>
  <si>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</si>
  <si>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</si>
  <si>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</si>
  <si>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</si>
  <si>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</si>
  <si>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</si>
  <si>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</si>
  <si>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</si>
  <si>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</si>
  <si>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</si>
  <si>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</si>
  <si>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</si>
  <si>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</si>
  <si>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</si>
  <si>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</si>
  <si>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</si>
  <si>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</si>
  <si>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</si>
  <si>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</si>
  <si>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</si>
  <si>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</si>
  <si>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</si>
  <si>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</si>
  <si>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</si>
  <si>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</si>
  <si>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</si>
  <si>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</si>
  <si>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</si>
  <si>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</si>
  <si>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</si>
  <si>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</si>
  <si>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</si>
  <si>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</si>
  <si>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</si>
  <si>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</si>
  <si>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</si>
  <si>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</si>
  <si>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</si>
  <si>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</si>
  <si>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</si>
  <si>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</si>
  <si>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</si>
  <si>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</si>
  <si>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</si>
  <si>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</si>
  <si>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</si>
  <si>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</si>
  <si>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</si>
  <si>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</si>
  <si>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</si>
  <si>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</si>
  <si>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</si>
  <si>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</si>
  <si>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</si>
  <si>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</si>
  <si>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</si>
  <si>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</si>
  <si>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</si>
  <si>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</si>
  <si>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</si>
  <si>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</si>
  <si>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</si>
  <si>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</si>
  <si>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</si>
  <si>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</si>
  <si>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</si>
  <si>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</si>
  <si>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</si>
  <si>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</si>
  <si>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</si>
  <si>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</si>
  <si>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</si>
  <si>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</si>
  <si>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</si>
  <si>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</si>
  <si>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</si>
  <si>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</si>
  <si>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</si>
  <si>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</si>
  <si>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</si>
  <si>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</si>
  <si>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</si>
  <si>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</si>
  <si>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</si>
  <si>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</si>
  <si>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</si>
  <si>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</si>
  <si>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</si>
  <si>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</si>
  <si>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</si>
  <si>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</si>
  <si>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</si>
  <si>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</si>
  <si>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</si>
  <si>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</si>
  <si>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</si>
  <si>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</si>
  <si>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</si>
  <si>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</si>
  <si>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</si>
  <si>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</si>
  <si>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</si>
  <si>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</si>
  <si>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</si>
  <si>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</si>
  <si>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</si>
  <si>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</si>
  <si>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</si>
  <si>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</si>
  <si>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</si>
  <si>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</si>
  <si>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</si>
  <si>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</si>
  <si>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</si>
  <si>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</si>
  <si>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</si>
  <si>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</si>
  <si>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</si>
  <si>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</si>
  <si>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</si>
  <si>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</si>
  <si>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</si>
  <si>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</si>
  <si>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</si>
  <si>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</si>
  <si>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</si>
  <si>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</si>
  <si>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</si>
  <si>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</si>
  <si>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</si>
  <si>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</si>
  <si>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</si>
  <si>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</si>
  <si>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</si>
  <si>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</si>
  <si>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</si>
  <si>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</si>
  <si>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</si>
  <si>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</si>
  <si>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</si>
  <si>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</si>
  <si>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</si>
  <si>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</si>
  <si>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</si>
  <si>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</si>
  <si>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</si>
  <si>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</si>
  <si>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</si>
  <si>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</si>
  <si>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</si>
  <si>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</si>
  <si>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</si>
  <si>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</si>
  <si>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</si>
  <si>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</si>
  <si>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</si>
  <si>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</si>
  <si>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</si>
  <si>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</si>
  <si>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</si>
  <si>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</si>
  <si>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</si>
  <si>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</si>
  <si>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</si>
  <si>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</si>
  <si>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</si>
  <si>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</si>
  <si>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</si>
  <si>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</si>
  <si>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</si>
  <si>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</si>
  <si>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</si>
  <si>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</si>
  <si>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</si>
  <si>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</si>
  <si>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</si>
  <si>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</si>
  <si>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</si>
  <si>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</si>
  <si>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</si>
  <si>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</si>
  <si>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</si>
  <si>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</si>
  <si>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</si>
  <si>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</si>
  <si>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</si>
  <si>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</si>
  <si>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</si>
  <si>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</si>
  <si>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</si>
  <si>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</si>
  <si>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</si>
  <si>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</si>
  <si>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</si>
  <si>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</si>
  <si>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</si>
  <si>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</si>
  <si>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</si>
  <si>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</si>
  <si>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</si>
  <si>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</si>
  <si>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</si>
  <si>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</si>
  <si>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</si>
  <si>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</si>
  <si>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</si>
  <si>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</si>
  <si>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</si>
  <si>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</si>
  <si>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</si>
  <si>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</si>
  <si>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</si>
  <si>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</si>
  <si>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</si>
  <si>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</si>
  <si>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</si>
  <si>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</si>
  <si>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</si>
  <si>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</si>
  <si>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</si>
  <si>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</si>
  <si>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</si>
  <si>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</si>
  <si>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</si>
  <si>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</si>
  <si>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</si>
  <si>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</si>
  <si>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</si>
  <si>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</si>
  <si>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</si>
  <si>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</si>
  <si>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</si>
  <si>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</si>
  <si>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</si>
  <si>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</si>
  <si>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</si>
  <si>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</si>
  <si>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</si>
  <si>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</si>
  <si>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</si>
  <si>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</si>
  <si>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</si>
  <si>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</si>
  <si>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</si>
  <si>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</si>
  <si>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</si>
  <si>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</si>
  <si>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</si>
  <si>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</si>
  <si>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</si>
  <si>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</si>
  <si>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</si>
  <si>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</si>
  <si>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</si>
  <si>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</si>
  <si>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</si>
  <si>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</si>
  <si>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</si>
  <si>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</si>
  <si>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</si>
  <si>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</si>
  <si>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</si>
  <si>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</si>
  <si>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</si>
  <si>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</si>
  <si>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</si>
  <si>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</si>
  <si>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</si>
  <si>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</si>
  <si>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</si>
  <si>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</si>
  <si>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</si>
  <si>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</si>
  <si>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</si>
  <si>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</si>
  <si>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</si>
  <si>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</si>
  <si>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</si>
  <si>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</si>
  <si>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</si>
  <si>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</si>
  <si>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</si>
  <si>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</si>
  <si>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</si>
  <si>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</si>
  <si>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</si>
  <si>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</si>
  <si>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</si>
  <si>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</si>
  <si>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</si>
  <si>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</si>
  <si>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</si>
  <si>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</si>
  <si>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</si>
  <si>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</si>
  <si>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</si>
  <si>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</si>
  <si>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</si>
  <si>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</si>
  <si>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</si>
  <si>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</si>
  <si>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</si>
  <si>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</si>
  <si>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</si>
  <si>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</si>
  <si>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</si>
  <si>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</si>
  <si>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</si>
  <si>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</si>
  <si>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</si>
  <si>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</si>
  <si>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</si>
  <si>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</si>
  <si>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</si>
  <si>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</si>
  <si>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</si>
  <si>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</si>
  <si>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</si>
  <si>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</si>
  <si>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</si>
  <si>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</si>
  <si>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</si>
  <si>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</si>
  <si>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</si>
  <si>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</si>
  <si>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</si>
  <si>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</si>
  <si>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</si>
  <si>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</si>
  <si>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</si>
  <si>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</si>
  <si>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</si>
  <si>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</si>
  <si>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</si>
  <si>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</si>
  <si>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</si>
  <si>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</si>
  <si>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</si>
  <si>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</si>
  <si>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</si>
  <si>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</si>
  <si>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</si>
  <si>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</si>
  <si>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</si>
  <si>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</si>
  <si>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</si>
  <si>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</si>
  <si>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</si>
  <si>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</si>
  <si>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</si>
  <si>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</si>
  <si>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</si>
  <si>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</si>
  <si>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</si>
  <si>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</si>
  <si>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</si>
  <si>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</si>
  <si>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</si>
  <si>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</si>
  <si>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</si>
  <si>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</si>
  <si>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</si>
  <si>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</si>
  <si>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</si>
  <si>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</si>
  <si>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</si>
  <si>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</si>
  <si>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</si>
  <si>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</si>
  <si>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</si>
  <si>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</si>
  <si>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</si>
  <si>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</si>
  <si>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</si>
  <si>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</si>
  <si>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</si>
  <si>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</si>
  <si>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</si>
  <si>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</si>
  <si>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</si>
  <si>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</si>
  <si>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</si>
  <si>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</si>
  <si>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</si>
  <si>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</si>
  <si>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</si>
  <si>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</si>
  <si>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</si>
  <si>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</si>
  <si>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</si>
  <si>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</si>
  <si>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</si>
  <si>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</si>
  <si>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</si>
  <si>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</si>
  <si>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</si>
  <si>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</si>
  <si>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</si>
  <si>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</si>
  <si>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</si>
  <si>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</si>
  <si>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</si>
  <si>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</si>
  <si>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</si>
  <si>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</si>
  <si>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</si>
  <si>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</si>
  <si>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</si>
  <si>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</si>
  <si>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</si>
  <si>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</si>
  <si>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</si>
  <si>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</si>
  <si>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</si>
  <si>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</si>
  <si>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</si>
  <si>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</si>
  <si>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</si>
  <si>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</si>
  <si>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</si>
  <si>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</si>
  <si>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</si>
  <si>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</si>
  <si>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</si>
  <si>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</si>
  <si>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</si>
  <si>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</si>
  <si>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</si>
  <si>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</si>
  <si>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</si>
  <si>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</si>
  <si>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</si>
  <si>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</si>
  <si>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</si>
  <si>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</si>
  <si>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</si>
  <si>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</si>
  <si>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</si>
  <si>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</si>
  <si>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</si>
  <si>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</si>
  <si>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</si>
  <si>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</si>
  <si>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</si>
  <si>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</si>
  <si>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</si>
  <si>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</si>
  <si>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</si>
  <si>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</si>
  <si>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</si>
  <si>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</si>
  <si>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</si>
  <si>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</si>
  <si>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</si>
  <si>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</si>
  <si>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</si>
  <si>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</si>
  <si>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</si>
  <si>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</si>
  <si>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</si>
  <si>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</si>
  <si>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</si>
  <si>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</si>
  <si>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</si>
  <si>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</si>
  <si>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</si>
  <si>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</si>
  <si>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</si>
  <si>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</si>
  <si>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</si>
  <si>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</si>
  <si>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</si>
  <si>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</si>
  <si>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</si>
  <si>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</si>
  <si>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</si>
  <si>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</si>
  <si>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</si>
  <si>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</si>
  <si>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</si>
  <si>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</si>
  <si>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</si>
  <si>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</si>
  <si>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</si>
  <si>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</si>
  <si>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</si>
  <si>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</si>
  <si>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</si>
  <si>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</si>
  <si>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</si>
  <si>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</si>
  <si>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</si>
  <si>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</si>
  <si>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</si>
  <si>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</si>
  <si>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</si>
  <si>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</si>
  <si>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</si>
  <si>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</si>
  <si>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</si>
  <si>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</si>
  <si>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</si>
  <si>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</si>
  <si>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</si>
  <si>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</si>
  <si>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</si>
  <si>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</si>
  <si>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</si>
  <si>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</si>
  <si>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</si>
  <si>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</si>
  <si>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</si>
  <si>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</si>
  <si>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</si>
  <si>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</si>
  <si>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</si>
  <si>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</si>
  <si>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</si>
  <si>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</si>
  <si>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</si>
  <si>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</si>
  <si>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</si>
  <si>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</si>
  <si>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</si>
  <si>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</si>
  <si>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</si>
  <si>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</si>
  <si>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</si>
  <si>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</si>
  <si>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</si>
  <si>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</si>
  <si>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</si>
  <si>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</si>
  <si>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</si>
  <si>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</si>
  <si>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</si>
  <si>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</si>
  <si>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</si>
  <si>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</si>
  <si>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</si>
  <si>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</si>
  <si>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</si>
  <si>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</si>
  <si>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</si>
  <si>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</si>
  <si>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</si>
  <si>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</si>
  <si>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</si>
  <si>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</si>
  <si>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</si>
  <si>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</si>
  <si>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</si>
  <si>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</si>
  <si>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</si>
  <si>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</si>
  <si>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</si>
  <si>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</si>
  <si>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</si>
  <si>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</si>
  <si>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</si>
  <si>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</si>
  <si>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</si>
  <si>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</si>
  <si>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</si>
  <si>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</si>
  <si>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</si>
  <si>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</si>
  <si>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</si>
  <si>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</si>
  <si>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</si>
  <si>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</si>
  <si>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</si>
  <si>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</si>
  <si>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</si>
  <si>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</si>
  <si>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</si>
  <si>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</si>
  <si>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</si>
  <si>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</si>
  <si>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</si>
  <si>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</si>
  <si>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</si>
  <si>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</si>
  <si>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</si>
  <si>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</si>
  <si>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</si>
  <si>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</si>
  <si>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</si>
  <si>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</si>
  <si>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</si>
  <si>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</si>
  <si>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</si>
  <si>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</si>
  <si>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</si>
  <si>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</si>
  <si>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</si>
  <si>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</si>
  <si>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</si>
  <si>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</si>
  <si>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</si>
  <si>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</si>
  <si>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</si>
  <si>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</si>
  <si>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</si>
  <si>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</si>
  <si>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</si>
  <si>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</si>
  <si>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</si>
  <si>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</si>
  <si>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</si>
  <si>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</si>
  <si>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</si>
  <si>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</si>
  <si>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</si>
  <si>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</si>
  <si>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</si>
  <si>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</si>
  <si>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</si>
  <si>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</si>
  <si>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</si>
  <si>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</si>
  <si>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</si>
  <si>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</si>
  <si>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</si>
  <si>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</si>
  <si>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</si>
  <si>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</si>
  <si>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</si>
  <si>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</si>
  <si>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</si>
  <si>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</si>
  <si>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</si>
  <si>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</si>
  <si>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</si>
  <si>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</si>
  <si>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</si>
  <si>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</si>
  <si>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</si>
  <si>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</si>
  <si>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</si>
  <si>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</si>
  <si>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</si>
  <si>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</si>
  <si>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</si>
  <si>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</si>
  <si>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</si>
  <si>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</si>
  <si>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</si>
  <si>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</si>
  <si>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</si>
  <si>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</si>
  <si>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</si>
  <si>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</si>
  <si>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</si>
  <si>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</si>
  <si>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</si>
  <si>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</si>
  <si>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</si>
  <si>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</si>
  <si>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</si>
  <si>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</si>
  <si>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</si>
  <si>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</si>
  <si>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</si>
  <si>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</si>
  <si>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</si>
  <si>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</si>
  <si>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</si>
  <si>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</si>
  <si>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</si>
  <si>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</si>
  <si>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</si>
  <si>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</si>
  <si>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</si>
  <si>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</si>
  <si>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</si>
  <si>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</si>
  <si>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</si>
  <si>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</si>
  <si>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</si>
  <si>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</si>
  <si>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</si>
  <si>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</si>
  <si>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</si>
  <si>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</si>
  <si>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</si>
  <si>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</si>
  <si>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</si>
  <si>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</si>
  <si>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</si>
  <si>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</si>
  <si>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</si>
  <si>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</si>
  <si>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</si>
  <si>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</si>
  <si>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</si>
  <si>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</si>
  <si>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</si>
  <si>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</si>
  <si>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</si>
  <si>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</si>
  <si>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</si>
  <si>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</si>
  <si>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</si>
  <si>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</si>
  <si>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</si>
  <si>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</si>
  <si>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</si>
  <si>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</si>
  <si>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</si>
  <si>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</si>
  <si>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</si>
  <si>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</si>
  <si>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</si>
  <si>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</si>
  <si>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</si>
  <si>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</si>
  <si>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</si>
  <si>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</si>
  <si>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</si>
  <si>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</si>
  <si>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</si>
  <si>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</si>
  <si>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</si>
  <si>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</si>
  <si>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</si>
  <si>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</si>
  <si>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</si>
  <si>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</si>
  <si>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B007</t>
  </si>
  <si>
    <t>B003</t>
  </si>
  <si>
    <t>26/04-</t>
  </si>
  <si>
    <t>T. NHỰT</t>
  </si>
  <si>
    <t>A312</t>
  </si>
  <si>
    <t>A112 (PM1)</t>
  </si>
  <si>
    <t>T. QUÂN</t>
  </si>
  <si>
    <t>02/02-</t>
  </si>
  <si>
    <t>XDHT NHẬN DIỆN</t>
  </si>
  <si>
    <t>A103 (PM6)</t>
  </si>
  <si>
    <t>C. B. NGỌC</t>
  </si>
  <si>
    <t>T.KẾ BAO BÌ</t>
  </si>
  <si>
    <t>NHÃN MÁC</t>
  </si>
  <si>
    <t>C. ÂU</t>
  </si>
  <si>
    <t>TYPESCRIPT</t>
  </si>
  <si>
    <t>C. S. MAI</t>
  </si>
  <si>
    <t>23/02-</t>
  </si>
  <si>
    <t>BT VIDEO VỚI</t>
  </si>
  <si>
    <t>ADOBE PREMIERE CB</t>
  </si>
  <si>
    <t>T. TRÍ</t>
  </si>
  <si>
    <t>T. TÀI</t>
  </si>
  <si>
    <t>C. MI</t>
  </si>
  <si>
    <t>B013</t>
  </si>
  <si>
    <t>09/3-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</si>
  <si>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</si>
  <si>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</si>
  <si>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</si>
  <si>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</si>
  <si>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</si>
  <si>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</si>
  <si>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</si>
  <si>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</si>
  <si>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</si>
  <si>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</si>
  <si>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</si>
  <si>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</si>
  <si>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</si>
  <si>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</si>
  <si>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</si>
  <si>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T. LƯU</t>
  </si>
  <si>
    <t>C. DIỆU</t>
  </si>
  <si>
    <t>BDSC HỆ THỐNG</t>
  </si>
  <si>
    <t>ĐHKK</t>
  </si>
  <si>
    <t>T. LÂN</t>
  </si>
  <si>
    <t>TRUYỀN ĐỘNG</t>
  </si>
  <si>
    <t>T.V.V.HOÀNG</t>
  </si>
  <si>
    <t>04/5-</t>
  </si>
  <si>
    <t>TRUNG TÂM</t>
  </si>
  <si>
    <t>L.ĐẶT HT ĐHKK</t>
  </si>
  <si>
    <t>B105</t>
  </si>
  <si>
    <t>T. A. HẢI</t>
  </si>
  <si>
    <t>ĐỒ ÁN</t>
  </si>
  <si>
    <t>TỰ ĐỘNG HÓA</t>
  </si>
  <si>
    <t>A305</t>
  </si>
  <si>
    <t>T. P. NAM</t>
  </si>
  <si>
    <t>HT SCADA</t>
  </si>
  <si>
    <t>T. T. TUẤN</t>
  </si>
  <si>
    <t>PLC</t>
  </si>
  <si>
    <t>SERVER</t>
  </si>
  <si>
    <t>A111 (PM3)</t>
  </si>
  <si>
    <t>T. PHONG</t>
  </si>
  <si>
    <t>A102-1 (PM5.1)</t>
  </si>
  <si>
    <t>SC MÁY IN VÀ</t>
  </si>
  <si>
    <t>T.BỊ NGOẠI VI</t>
  </si>
  <si>
    <t>THIẾT KẾ</t>
  </si>
  <si>
    <t>MẠNG LAN</t>
  </si>
  <si>
    <t>T. HIẾU</t>
  </si>
  <si>
    <t>Q.TRỊ MẠNG</t>
  </si>
  <si>
    <t>WINDOWS SERVER</t>
  </si>
  <si>
    <t>CÔNG NGHỆ IOT</t>
  </si>
  <si>
    <t>T. P. HOÀNG</t>
  </si>
  <si>
    <t>C. OANH</t>
  </si>
  <si>
    <t>TRANG WEB</t>
  </si>
  <si>
    <t>QUẢNG CÁO</t>
  </si>
  <si>
    <t>C. NGỌC</t>
  </si>
  <si>
    <t>KỸ XẢO VIDEO</t>
  </si>
  <si>
    <t>VỚI AFTER EFFECTS</t>
  </si>
  <si>
    <t>C. KHANH</t>
  </si>
  <si>
    <t>T. KẾ VÀ X. DỰNG</t>
  </si>
  <si>
    <t>VIDEO QUẢNG CÁO</t>
  </si>
  <si>
    <t>T. DUY</t>
  </si>
  <si>
    <t>THƯƠNG MẠI</t>
  </si>
  <si>
    <t>WINDOWS FORM</t>
  </si>
  <si>
    <t>C. HÂN</t>
  </si>
  <si>
    <t>LẬP TRÌNH WEB</t>
  </si>
  <si>
    <t>VỚI PHP</t>
  </si>
  <si>
    <t xml:space="preserve">LẬP TRÌNH </t>
  </si>
  <si>
    <t>T. BẢO</t>
  </si>
  <si>
    <t>THỨ HAI
11/5</t>
  </si>
  <si>
    <t>THỨ BA
12/5</t>
  </si>
  <si>
    <t>THỨ TƯ
13/5</t>
  </si>
  <si>
    <t>THỨ NĂM
14/5</t>
  </si>
  <si>
    <t>THỨ SÁU
15/5</t>
  </si>
  <si>
    <t>THỨ BẢY
16/5</t>
  </si>
  <si>
    <t>ÁP DỤNG TỪ NGÀY 11/5 ĐẾN 31/5/2026</t>
  </si>
  <si>
    <t>LỊCH THEO DÕI PHÒNG HỌC: 11/5/2026</t>
  </si>
  <si>
    <t>11/5-</t>
  </si>
  <si>
    <t>TỐT NGHIỆP</t>
  </si>
  <si>
    <t>16/5 THI  15H00</t>
  </si>
  <si>
    <t>T. LÂN - T. SƠN</t>
  </si>
  <si>
    <t>16/5 THI  13H00</t>
  </si>
  <si>
    <t>11/5 THI 7H00</t>
  </si>
  <si>
    <t>T. NGHI - T. LONG</t>
  </si>
  <si>
    <t>13/5 THI 07H30</t>
  </si>
  <si>
    <t>T. A. HẢI - T. VŨ</t>
  </si>
  <si>
    <t>Hai 
11/5</t>
  </si>
  <si>
    <t>Ba 
12/5</t>
  </si>
  <si>
    <t>Tư 
13/5</t>
  </si>
  <si>
    <t>Năm
14/5</t>
  </si>
  <si>
    <t>Sáu
15/5</t>
  </si>
  <si>
    <t>Bảy
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</si>
</sst>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7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0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5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59" xfId="0" applyFont="1" applyFill="1" applyBorder="1" applyAlignment="1">
      <alignment horizontal="center" vertical="center" wrapText="1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2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3" xfId="0" applyFont="1" applyFill="1" applyBorder="1" applyAlignment="1">
      <alignment horizontal="center" vertical="center"/>
    </xf>
    <xf numFmtId="0" fontId="114" fillId="0" borderId="0" xfId="0" applyFont="1"/>
    <xf numFmtId="0" fontId="38" fillId="2" borderId="164" xfId="0" applyFont="1" applyFill="1" applyBorder="1" applyAlignment="1">
      <alignment horizontal="center" vertical="center" wrapText="1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40" borderId="143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33" fillId="2" borderId="165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6" xfId="0" applyNumberFormat="1" applyFont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0" fontId="37" fillId="2" borderId="164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18" fillId="0" borderId="0" xfId="0" applyFont="1"/>
    <xf numFmtId="0" fontId="119" fillId="0" borderId="0" xfId="0" applyFont="1"/>
    <xf numFmtId="0" fontId="15" fillId="41" borderId="129" xfId="0" applyFont="1" applyFill="1" applyBorder="1" applyAlignment="1">
      <alignment horizontal="center" vertical="center"/>
    </xf>
    <xf numFmtId="0" fontId="1" fillId="3" borderId="168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3" borderId="99" xfId="0" applyNumberFormat="1" applyFont="1" applyFill="1" applyBorder="1" applyAlignment="1">
      <alignment horizontal="center" vertical="center"/>
    </xf>
    <xf numFmtId="164" fontId="35" fillId="2" borderId="105" xfId="0" applyNumberFormat="1" applyFont="1" applyFill="1" applyBorder="1" applyAlignment="1">
      <alignment horizontal="center" vertical="center"/>
    </xf>
    <xf numFmtId="164" fontId="35" fillId="2" borderId="165" xfId="0" applyNumberFormat="1" applyFont="1" applyFill="1" applyBorder="1" applyAlignment="1">
      <alignment horizontal="center" vertical="center"/>
    </xf>
    <xf numFmtId="164" fontId="35" fillId="2" borderId="122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0" fontId="62" fillId="2" borderId="169" xfId="0" applyFont="1" applyFill="1" applyBorder="1" applyAlignment="1">
      <alignment vertical="center" wrapText="1"/>
    </xf>
    <xf numFmtId="164" fontId="35" fillId="2" borderId="99" xfId="0" applyNumberFormat="1" applyFont="1" applyFill="1" applyBorder="1" applyAlignment="1">
      <alignment horizontal="center" vertical="center"/>
    </xf>
    <xf numFmtId="0" fontId="96" fillId="2" borderId="142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2" borderId="144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164" fontId="106" fillId="23" borderId="106" xfId="0" applyNumberFormat="1" applyFont="1" applyFill="1" applyBorder="1" applyAlignment="1">
      <alignment horizontal="center" vertical="center" wrapText="1"/>
    </xf>
    <xf numFmtId="0" fontId="120" fillId="2" borderId="110" xfId="0" applyFont="1" applyFill="1" applyBorder="1" applyAlignment="1">
      <alignment horizontal="center" vertical="center" wrapText="1"/>
    </xf>
    <xf numFmtId="164" fontId="106" fillId="23" borderId="105" xfId="0" applyNumberFormat="1" applyFont="1" applyFill="1" applyBorder="1" applyAlignment="1">
      <alignment horizontal="center" vertical="center"/>
    </xf>
    <xf numFmtId="0" fontId="113" fillId="41" borderId="129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0" fontId="16" fillId="41" borderId="129" xfId="0" applyFont="1" applyFill="1" applyBorder="1" applyAlignment="1">
      <alignment horizontal="center" vertical="center" wrapText="1"/>
    </xf>
    <xf numFmtId="164" fontId="106" fillId="2" borderId="165" xfId="0" applyNumberFormat="1" applyFont="1" applyFill="1" applyBorder="1" applyAlignment="1">
      <alignment horizontal="center" vertical="center"/>
    </xf>
    <xf numFmtId="0" fontId="15" fillId="36" borderId="95" xfId="0" applyFont="1" applyFill="1" applyBorder="1" applyAlignment="1">
      <alignment horizontal="center" vertical="center" wrapText="1"/>
    </xf>
    <xf numFmtId="164" fontId="106" fillId="2" borderId="99" xfId="0" applyNumberFormat="1" applyFont="1" applyFill="1" applyBorder="1" applyAlignment="1">
      <alignment horizontal="center" vertical="center"/>
    </xf>
    <xf numFmtId="164" fontId="106" fillId="2" borderId="122" xfId="0" applyNumberFormat="1" applyFont="1" applyFill="1" applyBorder="1" applyAlignment="1">
      <alignment horizontal="center" vertical="center"/>
    </xf>
    <xf numFmtId="164" fontId="121" fillId="2" borderId="107" xfId="0" applyNumberFormat="1" applyFont="1" applyFill="1" applyBorder="1" applyAlignment="1">
      <alignment horizontal="center" vertical="center"/>
    </xf>
    <xf numFmtId="164" fontId="121" fillId="2" borderId="98" xfId="0" applyNumberFormat="1" applyFont="1" applyFill="1" applyBorder="1" applyAlignment="1">
      <alignment horizontal="center" vertical="center"/>
    </xf>
    <xf numFmtId="164" fontId="121" fillId="2" borderId="106" xfId="0" applyNumberFormat="1" applyFont="1" applyFill="1" applyBorder="1" applyAlignment="1">
      <alignment horizontal="center" vertical="center"/>
    </xf>
    <xf numFmtId="0" fontId="13" fillId="41" borderId="163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164" fontId="121" fillId="2" borderId="161" xfId="0" applyNumberFormat="1" applyFont="1" applyFill="1" applyBorder="1" applyAlignment="1">
      <alignment horizontal="center" vertical="center"/>
    </xf>
    <xf numFmtId="164" fontId="36" fillId="2" borderId="10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/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3" fillId="0" borderId="0" xfId="0" applyFont="1" applyAlignment="1">
      <alignment horizontal="center" vertical="center" wrapText="1"/>
    </xf>
    <xf numFmtId="0" fontId="118" fillId="0" borderId="0" xfId="0" applyFont="1"/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105" fillId="0" borderId="0" xfId="0" applyFont="1" applyAlignment="1">
      <alignment horizontal="center"/>
    </xf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11/5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31/5/2026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D27" activePane="bottomRight" state="frozen"/>
      <selection pane="topRight" activeCell="B1" sqref="B1"/>
      <selection pane="bottomLeft" activeCell="A11" sqref="A11"/>
      <selection pane="bottomRight" activeCell="O25" sqref="O25:O37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0" t="s">
        <v>0</v>
      </c>
      <c r="B1" s="506"/>
      <c r="C1" s="506"/>
      <c r="D1" s="50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06"/>
      <c r="Q4" s="506"/>
      <c r="R4" s="506"/>
      <c r="S4" s="506"/>
      <c r="T4" s="506"/>
      <c r="U4" s="506"/>
      <c r="V4" s="506"/>
      <c r="W4" s="506"/>
      <c r="X4" s="507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1">
        <v>15</v>
      </c>
      <c r="F7" s="511">
        <v>19</v>
      </c>
      <c r="G7" s="508">
        <v>14</v>
      </c>
      <c r="H7" s="509">
        <v>11</v>
      </c>
      <c r="I7" s="511">
        <v>6</v>
      </c>
      <c r="J7" s="511">
        <v>12</v>
      </c>
      <c r="K7" s="511">
        <v>17</v>
      </c>
      <c r="L7" s="511">
        <v>10</v>
      </c>
      <c r="M7" s="511">
        <v>15</v>
      </c>
      <c r="N7" s="513">
        <v>10</v>
      </c>
      <c r="O7" s="511">
        <v>6</v>
      </c>
      <c r="P7" s="512">
        <v>18</v>
      </c>
      <c r="Q7" s="510">
        <v>15</v>
      </c>
      <c r="R7" s="510">
        <v>16</v>
      </c>
      <c r="S7" s="514">
        <v>12</v>
      </c>
      <c r="T7" s="514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701"/>
      <c r="B8" s="702"/>
      <c r="C8" s="692"/>
      <c r="D8" s="21" t="s">
        <v>3</v>
      </c>
      <c r="E8" s="708" t="s">
        <v>4</v>
      </c>
      <c r="F8" s="709"/>
      <c r="G8" s="709"/>
      <c r="H8" s="709"/>
      <c r="I8" s="709"/>
      <c r="J8" s="709"/>
      <c r="K8" s="705" t="s">
        <v>1050</v>
      </c>
      <c r="L8" s="706"/>
      <c r="M8" s="707"/>
      <c r="N8" s="612" t="s">
        <v>5</v>
      </c>
      <c r="O8" s="703" t="s">
        <v>6</v>
      </c>
      <c r="P8" s="703"/>
      <c r="Q8" s="703"/>
      <c r="R8" s="703"/>
      <c r="S8" s="703"/>
      <c r="T8" s="704"/>
      <c r="U8" s="455"/>
      <c r="V8" s="455"/>
      <c r="W8" s="455"/>
      <c r="X8" s="455"/>
      <c r="Y8" s="455"/>
      <c r="Z8" s="455"/>
      <c r="AA8" s="474"/>
      <c r="AB8" s="4"/>
      <c r="AC8" s="20"/>
      <c r="AD8" s="20"/>
      <c r="AE8" s="20"/>
      <c r="AF8" s="20"/>
    </row>
    <row r="9" spans="1:32" ht="22.5" customHeight="1" thickTop="1" thickBot="1" x14ac:dyDescent="0.25">
      <c r="A9" s="691" t="s">
        <v>7</v>
      </c>
      <c r="B9" s="692"/>
      <c r="C9" s="690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700" t="s">
        <v>25</v>
      </c>
      <c r="V9" s="690" t="s">
        <v>8</v>
      </c>
      <c r="W9" s="691" t="s">
        <v>7</v>
      </c>
      <c r="X9" s="692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93" t="s">
        <v>26</v>
      </c>
      <c r="B10" s="666"/>
      <c r="C10" s="670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92"/>
      <c r="V10" s="670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94" t="s">
        <v>1141</v>
      </c>
      <c r="B11" s="39" t="s">
        <v>44</v>
      </c>
      <c r="C11" s="40"/>
      <c r="D11" s="41"/>
      <c r="E11" s="481"/>
      <c r="F11" s="481"/>
      <c r="G11" s="542" t="s">
        <v>1076</v>
      </c>
      <c r="H11" s="542"/>
      <c r="I11" s="575" t="s">
        <v>1052</v>
      </c>
      <c r="J11" s="536" t="s">
        <v>1099</v>
      </c>
      <c r="K11" s="563" t="s">
        <v>1055</v>
      </c>
      <c r="L11" s="536"/>
      <c r="M11" s="542"/>
      <c r="N11" s="536"/>
      <c r="O11" s="481" t="s">
        <v>1084</v>
      </c>
      <c r="P11" s="482" t="s">
        <v>1060</v>
      </c>
      <c r="Q11" s="542"/>
      <c r="R11" s="536"/>
      <c r="S11" s="565" t="s">
        <v>1069</v>
      </c>
      <c r="T11" s="536" t="s">
        <v>1149</v>
      </c>
      <c r="U11" s="42"/>
      <c r="V11" s="43"/>
      <c r="W11" s="42"/>
      <c r="X11" s="694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84"/>
      <c r="B12" s="696" t="s">
        <v>46</v>
      </c>
      <c r="C12" s="47">
        <v>1</v>
      </c>
      <c r="D12" s="48" t="s">
        <v>47</v>
      </c>
      <c r="E12" s="483"/>
      <c r="F12" s="483"/>
      <c r="G12" s="633" t="s">
        <v>1094</v>
      </c>
      <c r="H12" s="537"/>
      <c r="I12" s="633" t="s">
        <v>269</v>
      </c>
      <c r="J12" s="537" t="s">
        <v>48</v>
      </c>
      <c r="K12" s="567" t="s">
        <v>1101</v>
      </c>
      <c r="L12" s="537"/>
      <c r="M12" s="537"/>
      <c r="N12" s="537"/>
      <c r="O12" s="522" t="s">
        <v>1115</v>
      </c>
      <c r="P12" s="571" t="s">
        <v>64</v>
      </c>
      <c r="Q12" s="568"/>
      <c r="R12" s="537"/>
      <c r="S12" s="569" t="s">
        <v>1134</v>
      </c>
      <c r="T12" s="568" t="s">
        <v>1104</v>
      </c>
      <c r="U12" s="48" t="s">
        <v>47</v>
      </c>
      <c r="V12" s="53">
        <v>1</v>
      </c>
      <c r="W12" s="668"/>
      <c r="X12" s="669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84"/>
      <c r="B13" s="669"/>
      <c r="C13" s="56">
        <v>2</v>
      </c>
      <c r="D13" s="57" t="s">
        <v>49</v>
      </c>
      <c r="E13" s="486"/>
      <c r="F13" s="484"/>
      <c r="G13" s="633" t="s">
        <v>1095</v>
      </c>
      <c r="H13" s="547"/>
      <c r="I13" s="570" t="s">
        <v>1097</v>
      </c>
      <c r="J13" s="547" t="s">
        <v>50</v>
      </c>
      <c r="K13" s="571" t="s">
        <v>1100</v>
      </c>
      <c r="L13" s="547"/>
      <c r="M13" s="547"/>
      <c r="N13" s="547"/>
      <c r="O13" s="523" t="s">
        <v>1116</v>
      </c>
      <c r="P13" s="567" t="s">
        <v>1111</v>
      </c>
      <c r="Q13" s="570"/>
      <c r="R13" s="547"/>
      <c r="S13" s="571" t="s">
        <v>564</v>
      </c>
      <c r="T13" s="570" t="s">
        <v>1150</v>
      </c>
      <c r="U13" s="57" t="s">
        <v>49</v>
      </c>
      <c r="V13" s="60">
        <v>2</v>
      </c>
      <c r="W13" s="669"/>
      <c r="X13" s="669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84"/>
      <c r="B14" s="669"/>
      <c r="C14" s="61">
        <v>3</v>
      </c>
      <c r="D14" s="48" t="s">
        <v>51</v>
      </c>
      <c r="E14" s="487"/>
      <c r="F14" s="487"/>
      <c r="G14" s="539"/>
      <c r="H14" s="539"/>
      <c r="I14" s="539" t="s">
        <v>1154</v>
      </c>
      <c r="J14" s="539"/>
      <c r="K14" s="528"/>
      <c r="L14" s="539"/>
      <c r="M14" s="539"/>
      <c r="N14" s="539"/>
      <c r="O14" s="531"/>
      <c r="P14" s="528"/>
      <c r="Q14" s="539"/>
      <c r="R14" s="539"/>
      <c r="S14" s="528"/>
      <c r="T14" s="539"/>
      <c r="U14" s="48" t="s">
        <v>51</v>
      </c>
      <c r="V14" s="53">
        <v>3</v>
      </c>
      <c r="W14" s="669"/>
      <c r="X14" s="669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84"/>
      <c r="B15" s="669"/>
      <c r="C15" s="63">
        <v>4</v>
      </c>
      <c r="D15" s="64" t="s">
        <v>52</v>
      </c>
      <c r="E15" s="489"/>
      <c r="F15" s="489"/>
      <c r="G15" s="548" t="s">
        <v>1053</v>
      </c>
      <c r="H15" s="548"/>
      <c r="I15" s="636" t="s">
        <v>1054</v>
      </c>
      <c r="J15" s="548" t="s">
        <v>1054</v>
      </c>
      <c r="K15" s="524" t="s">
        <v>1102</v>
      </c>
      <c r="L15" s="548"/>
      <c r="M15" s="548"/>
      <c r="N15" s="548"/>
      <c r="O15" s="529" t="s">
        <v>1057</v>
      </c>
      <c r="P15" s="524" t="s">
        <v>1112</v>
      </c>
      <c r="Q15" s="548"/>
      <c r="R15" s="548"/>
      <c r="S15" s="524" t="s">
        <v>1114</v>
      </c>
      <c r="T15" s="548" t="s">
        <v>1062</v>
      </c>
      <c r="U15" s="64" t="s">
        <v>52</v>
      </c>
      <c r="V15" s="60">
        <v>4</v>
      </c>
      <c r="W15" s="669"/>
      <c r="X15" s="669"/>
      <c r="Y15" s="54"/>
      <c r="Z15" s="54"/>
      <c r="AA15" s="55">
        <f>COUNTA(E15:O15)</f>
        <v>5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84"/>
      <c r="B16" s="669"/>
      <c r="C16" s="63">
        <v>5</v>
      </c>
      <c r="D16" s="66" t="s">
        <v>56</v>
      </c>
      <c r="E16" s="490"/>
      <c r="F16" s="490"/>
      <c r="G16" s="546" t="s">
        <v>1096</v>
      </c>
      <c r="H16" s="613"/>
      <c r="I16" s="546" t="s">
        <v>1155</v>
      </c>
      <c r="J16" s="613" t="s">
        <v>14</v>
      </c>
      <c r="K16" s="522" t="s">
        <v>1103</v>
      </c>
      <c r="L16" s="546"/>
      <c r="M16" s="613"/>
      <c r="N16" s="613"/>
      <c r="O16" s="645" t="s">
        <v>1056</v>
      </c>
      <c r="P16" s="522" t="s">
        <v>1113</v>
      </c>
      <c r="Q16" s="546"/>
      <c r="R16" s="644"/>
      <c r="S16" s="522" t="s">
        <v>1133</v>
      </c>
      <c r="T16" s="546" t="s">
        <v>1124</v>
      </c>
      <c r="U16" s="66" t="s">
        <v>56</v>
      </c>
      <c r="V16" s="53">
        <v>5</v>
      </c>
      <c r="W16" s="669"/>
      <c r="X16" s="669"/>
      <c r="Y16" s="54"/>
      <c r="Z16" s="54"/>
      <c r="AA16" s="55">
        <f>COUNTA(E16:O16)</f>
        <v>5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84"/>
      <c r="B17" s="670"/>
      <c r="C17" s="67"/>
      <c r="D17" s="68"/>
      <c r="E17" s="491"/>
      <c r="F17" s="492"/>
      <c r="G17" s="551"/>
      <c r="H17" s="551"/>
      <c r="I17" s="551"/>
      <c r="J17" s="538"/>
      <c r="K17" s="544"/>
      <c r="L17" s="553"/>
      <c r="M17" s="504"/>
      <c r="N17" s="551"/>
      <c r="O17" s="554"/>
      <c r="P17" s="551"/>
      <c r="Q17" s="551"/>
      <c r="R17" s="551"/>
      <c r="S17" s="504"/>
      <c r="T17" s="552"/>
      <c r="U17" s="72" t="s">
        <v>57</v>
      </c>
      <c r="V17" s="73">
        <v>6</v>
      </c>
      <c r="W17" s="670"/>
      <c r="X17" s="669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84"/>
      <c r="B18" s="664" t="s">
        <v>44</v>
      </c>
      <c r="C18" s="665"/>
      <c r="D18" s="666"/>
      <c r="E18" s="481"/>
      <c r="F18" s="481"/>
      <c r="G18" s="542" t="s">
        <v>1076</v>
      </c>
      <c r="H18" s="542"/>
      <c r="I18" s="575"/>
      <c r="J18" s="536" t="s">
        <v>1099</v>
      </c>
      <c r="K18" s="563" t="s">
        <v>1055</v>
      </c>
      <c r="L18" s="536"/>
      <c r="M18" s="542"/>
      <c r="N18" s="536"/>
      <c r="O18" s="481" t="s">
        <v>1084</v>
      </c>
      <c r="P18" s="482" t="s">
        <v>1060</v>
      </c>
      <c r="Q18" s="536"/>
      <c r="R18" s="542"/>
      <c r="S18" s="565" t="s">
        <v>1069</v>
      </c>
      <c r="T18" s="536" t="s">
        <v>1149</v>
      </c>
      <c r="U18" s="667" t="s">
        <v>58</v>
      </c>
      <c r="V18" s="665"/>
      <c r="W18" s="666"/>
      <c r="X18" s="669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84"/>
      <c r="B19" s="697" t="s">
        <v>59</v>
      </c>
      <c r="C19" s="47">
        <v>6</v>
      </c>
      <c r="D19" s="48" t="s">
        <v>60</v>
      </c>
      <c r="E19" s="486"/>
      <c r="F19" s="483"/>
      <c r="G19" s="633" t="s">
        <v>1094</v>
      </c>
      <c r="H19" s="537"/>
      <c r="I19" s="633"/>
      <c r="J19" s="537" t="s">
        <v>48</v>
      </c>
      <c r="K19" s="567" t="s">
        <v>1101</v>
      </c>
      <c r="L19" s="537"/>
      <c r="M19" s="537"/>
      <c r="N19" s="537"/>
      <c r="O19" s="522" t="s">
        <v>1115</v>
      </c>
      <c r="P19" s="571" t="s">
        <v>64</v>
      </c>
      <c r="Q19" s="537"/>
      <c r="R19" s="568"/>
      <c r="S19" s="569" t="s">
        <v>1134</v>
      </c>
      <c r="T19" s="568" t="s">
        <v>1104</v>
      </c>
      <c r="U19" s="48" t="s">
        <v>60</v>
      </c>
      <c r="V19" s="53">
        <v>6</v>
      </c>
      <c r="W19" s="698" t="s">
        <v>59</v>
      </c>
      <c r="X19" s="669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84"/>
      <c r="B20" s="669"/>
      <c r="C20" s="77">
        <v>7</v>
      </c>
      <c r="D20" s="57" t="s">
        <v>65</v>
      </c>
      <c r="E20" s="496"/>
      <c r="F20" s="484"/>
      <c r="G20" s="633" t="s">
        <v>1095</v>
      </c>
      <c r="H20" s="547"/>
      <c r="I20" s="570"/>
      <c r="J20" s="547" t="s">
        <v>50</v>
      </c>
      <c r="K20" s="571" t="s">
        <v>1100</v>
      </c>
      <c r="L20" s="547"/>
      <c r="M20" s="547"/>
      <c r="N20" s="547"/>
      <c r="O20" s="523" t="s">
        <v>1116</v>
      </c>
      <c r="P20" s="567" t="s">
        <v>1111</v>
      </c>
      <c r="Q20" s="547"/>
      <c r="R20" s="570"/>
      <c r="S20" s="571" t="s">
        <v>564</v>
      </c>
      <c r="T20" s="570" t="s">
        <v>1150</v>
      </c>
      <c r="U20" s="57" t="s">
        <v>65</v>
      </c>
      <c r="V20" s="60">
        <v>7</v>
      </c>
      <c r="W20" s="669"/>
      <c r="X20" s="669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84"/>
      <c r="B21" s="669"/>
      <c r="C21" s="47">
        <v>8</v>
      </c>
      <c r="D21" s="48" t="s">
        <v>68</v>
      </c>
      <c r="E21" s="496"/>
      <c r="F21" s="487"/>
      <c r="G21" s="539"/>
      <c r="H21" s="539"/>
      <c r="I21" s="539"/>
      <c r="J21" s="539"/>
      <c r="K21" s="528"/>
      <c r="L21" s="539"/>
      <c r="M21" s="539"/>
      <c r="N21" s="539"/>
      <c r="O21" s="531"/>
      <c r="P21" s="528"/>
      <c r="Q21" s="539"/>
      <c r="R21" s="539"/>
      <c r="S21" s="528"/>
      <c r="T21" s="539"/>
      <c r="U21" s="48" t="s">
        <v>68</v>
      </c>
      <c r="V21" s="53">
        <v>8</v>
      </c>
      <c r="W21" s="669"/>
      <c r="X21" s="669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84"/>
      <c r="B22" s="669"/>
      <c r="C22" s="63">
        <v>9</v>
      </c>
      <c r="D22" s="66" t="s">
        <v>69</v>
      </c>
      <c r="E22" s="489"/>
      <c r="F22" s="489"/>
      <c r="G22" s="548" t="s">
        <v>1053</v>
      </c>
      <c r="H22" s="548"/>
      <c r="I22" s="636"/>
      <c r="J22" s="548" t="s">
        <v>1054</v>
      </c>
      <c r="K22" s="524" t="s">
        <v>1102</v>
      </c>
      <c r="L22" s="548"/>
      <c r="M22" s="548"/>
      <c r="N22" s="548"/>
      <c r="O22" s="529" t="s">
        <v>1057</v>
      </c>
      <c r="P22" s="524" t="s">
        <v>1112</v>
      </c>
      <c r="Q22" s="548"/>
      <c r="R22" s="548"/>
      <c r="S22" s="524" t="s">
        <v>1114</v>
      </c>
      <c r="T22" s="548" t="s">
        <v>1062</v>
      </c>
      <c r="U22" s="66" t="s">
        <v>69</v>
      </c>
      <c r="V22" s="60">
        <v>9</v>
      </c>
      <c r="W22" s="669"/>
      <c r="X22" s="669"/>
      <c r="Y22" s="54"/>
      <c r="Z22" s="54"/>
      <c r="AA22" s="55">
        <f>COUNTA(E22:O22)</f>
        <v>4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84"/>
      <c r="B23" s="669"/>
      <c r="C23" s="63">
        <v>10</v>
      </c>
      <c r="D23" s="66" t="s">
        <v>71</v>
      </c>
      <c r="E23" s="490"/>
      <c r="F23" s="490"/>
      <c r="G23" s="546" t="s">
        <v>1096</v>
      </c>
      <c r="H23" s="613"/>
      <c r="I23" s="546"/>
      <c r="J23" s="613" t="s">
        <v>14</v>
      </c>
      <c r="K23" s="522" t="s">
        <v>1103</v>
      </c>
      <c r="L23" s="613"/>
      <c r="M23" s="613"/>
      <c r="N23" s="613"/>
      <c r="O23" s="645" t="s">
        <v>1056</v>
      </c>
      <c r="P23" s="522" t="s">
        <v>1113</v>
      </c>
      <c r="Q23" s="644"/>
      <c r="R23" s="546"/>
      <c r="S23" s="522" t="s">
        <v>1133</v>
      </c>
      <c r="T23" s="546" t="s">
        <v>1124</v>
      </c>
      <c r="U23" s="66" t="s">
        <v>71</v>
      </c>
      <c r="V23" s="53">
        <v>10</v>
      </c>
      <c r="W23" s="669"/>
      <c r="X23" s="669"/>
      <c r="Y23" s="54"/>
      <c r="Z23" s="54"/>
      <c r="AA23" s="55">
        <f>COUNTA(E23:O23)</f>
        <v>4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95"/>
      <c r="B24" s="670"/>
      <c r="C24" s="78"/>
      <c r="D24" s="79"/>
      <c r="E24" s="491"/>
      <c r="F24" s="491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72" t="s">
        <v>72</v>
      </c>
      <c r="V24" s="80">
        <v>12</v>
      </c>
      <c r="W24" s="672"/>
      <c r="X24" s="670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683" t="s">
        <v>1142</v>
      </c>
      <c r="B25" s="667" t="s">
        <v>44</v>
      </c>
      <c r="C25" s="665"/>
      <c r="D25" s="666"/>
      <c r="E25" s="481"/>
      <c r="F25" s="482"/>
      <c r="G25" s="536"/>
      <c r="H25" s="536"/>
      <c r="I25" s="542"/>
      <c r="J25" s="542" t="s">
        <v>1087</v>
      </c>
      <c r="K25" s="536"/>
      <c r="L25" s="536"/>
      <c r="M25" s="542" t="s">
        <v>1087</v>
      </c>
      <c r="N25" s="536"/>
      <c r="O25" s="481"/>
      <c r="P25" s="536"/>
      <c r="Q25" s="536"/>
      <c r="R25" s="536"/>
      <c r="S25" s="482" t="s">
        <v>1069</v>
      </c>
      <c r="T25" s="536" t="s">
        <v>1149</v>
      </c>
      <c r="U25" s="667" t="s">
        <v>58</v>
      </c>
      <c r="V25" s="665"/>
      <c r="W25" s="666"/>
      <c r="X25" s="699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84"/>
      <c r="B26" s="680" t="s">
        <v>46</v>
      </c>
      <c r="C26" s="81">
        <v>1</v>
      </c>
      <c r="D26" s="82" t="s">
        <v>47</v>
      </c>
      <c r="E26" s="485"/>
      <c r="F26" s="485"/>
      <c r="G26" s="540" t="s">
        <v>1048</v>
      </c>
      <c r="H26" s="540" t="s">
        <v>1048</v>
      </c>
      <c r="I26" s="540" t="s">
        <v>1048</v>
      </c>
      <c r="J26" s="547" t="s">
        <v>269</v>
      </c>
      <c r="K26" s="540" t="s">
        <v>1048</v>
      </c>
      <c r="L26" s="537"/>
      <c r="M26" s="537" t="s">
        <v>1089</v>
      </c>
      <c r="N26" s="540" t="s">
        <v>1048</v>
      </c>
      <c r="O26" s="522"/>
      <c r="P26" s="546" t="s">
        <v>1048</v>
      </c>
      <c r="Q26" s="540" t="s">
        <v>1048</v>
      </c>
      <c r="R26" s="540" t="s">
        <v>1048</v>
      </c>
      <c r="S26" s="569" t="s">
        <v>64</v>
      </c>
      <c r="T26" s="568" t="s">
        <v>1104</v>
      </c>
      <c r="U26" s="82" t="s">
        <v>47</v>
      </c>
      <c r="V26" s="83">
        <v>1</v>
      </c>
      <c r="W26" s="668" t="s">
        <v>46</v>
      </c>
      <c r="X26" s="669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84"/>
      <c r="B27" s="669"/>
      <c r="C27" s="84">
        <v>2</v>
      </c>
      <c r="D27" s="85" t="s">
        <v>49</v>
      </c>
      <c r="E27" s="484"/>
      <c r="F27" s="484"/>
      <c r="G27" s="538" t="s">
        <v>1049</v>
      </c>
      <c r="H27" s="538" t="s">
        <v>1049</v>
      </c>
      <c r="I27" s="538" t="s">
        <v>1049</v>
      </c>
      <c r="J27" s="598" t="s">
        <v>279</v>
      </c>
      <c r="K27" s="538" t="s">
        <v>1049</v>
      </c>
      <c r="L27" s="547"/>
      <c r="M27" s="547" t="s">
        <v>1088</v>
      </c>
      <c r="N27" s="538" t="s">
        <v>1049</v>
      </c>
      <c r="O27" s="523"/>
      <c r="P27" s="547" t="s">
        <v>1049</v>
      </c>
      <c r="Q27" s="538" t="s">
        <v>1049</v>
      </c>
      <c r="R27" s="538" t="s">
        <v>1049</v>
      </c>
      <c r="S27" s="571" t="s">
        <v>1111</v>
      </c>
      <c r="T27" s="570" t="s">
        <v>1150</v>
      </c>
      <c r="U27" s="85" t="s">
        <v>49</v>
      </c>
      <c r="V27" s="86">
        <v>2</v>
      </c>
      <c r="W27" s="669"/>
      <c r="X27" s="669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84"/>
      <c r="B28" s="669"/>
      <c r="C28" s="87">
        <v>3</v>
      </c>
      <c r="D28" s="82" t="s">
        <v>51</v>
      </c>
      <c r="E28" s="484"/>
      <c r="F28" s="484"/>
      <c r="G28" s="538" t="s">
        <v>1047</v>
      </c>
      <c r="H28" s="538" t="s">
        <v>1047</v>
      </c>
      <c r="I28" s="538" t="s">
        <v>1047</v>
      </c>
      <c r="J28" s="602"/>
      <c r="K28" s="538" t="s">
        <v>1047</v>
      </c>
      <c r="L28" s="539"/>
      <c r="M28" s="539"/>
      <c r="N28" s="538" t="s">
        <v>1047</v>
      </c>
      <c r="O28" s="531"/>
      <c r="P28" s="547" t="s">
        <v>1047</v>
      </c>
      <c r="Q28" s="538" t="s">
        <v>1047</v>
      </c>
      <c r="R28" s="538" t="s">
        <v>1047</v>
      </c>
      <c r="S28" s="602"/>
      <c r="T28" s="539"/>
      <c r="U28" s="82" t="s">
        <v>51</v>
      </c>
      <c r="V28" s="83">
        <v>3</v>
      </c>
      <c r="W28" s="669"/>
      <c r="X28" s="669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84"/>
      <c r="B29" s="669"/>
      <c r="C29" s="88">
        <v>4</v>
      </c>
      <c r="D29" s="89" t="s">
        <v>52</v>
      </c>
      <c r="E29" s="485"/>
      <c r="F29" s="489"/>
      <c r="G29" s="602"/>
      <c r="H29" s="602"/>
      <c r="I29" s="602"/>
      <c r="J29" s="548" t="s">
        <v>1054</v>
      </c>
      <c r="K29" s="602"/>
      <c r="L29" s="548"/>
      <c r="M29" s="548" t="s">
        <v>1090</v>
      </c>
      <c r="N29" s="602"/>
      <c r="O29" s="529"/>
      <c r="P29" s="602"/>
      <c r="Q29" s="602"/>
      <c r="R29" s="602"/>
      <c r="S29" s="529" t="s">
        <v>1112</v>
      </c>
      <c r="T29" s="548" t="s">
        <v>1078</v>
      </c>
      <c r="U29" s="89" t="s">
        <v>52</v>
      </c>
      <c r="V29" s="86">
        <v>4</v>
      </c>
      <c r="W29" s="669"/>
      <c r="X29" s="669"/>
      <c r="Y29" s="54"/>
      <c r="Z29" s="54"/>
      <c r="AA29" s="55">
        <f>COUNTA(E29:O29)</f>
        <v>2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84"/>
      <c r="B30" s="669"/>
      <c r="C30" s="88">
        <v>5</v>
      </c>
      <c r="D30" s="90" t="s">
        <v>56</v>
      </c>
      <c r="E30" s="485"/>
      <c r="F30" s="485"/>
      <c r="G30" s="540"/>
      <c r="H30" s="540"/>
      <c r="I30" s="540"/>
      <c r="J30" s="546" t="s">
        <v>14</v>
      </c>
      <c r="K30" s="540"/>
      <c r="L30" s="546"/>
      <c r="M30" s="546" t="s">
        <v>1091</v>
      </c>
      <c r="N30" s="540"/>
      <c r="O30" s="645"/>
      <c r="P30" s="546"/>
      <c r="Q30" s="540"/>
      <c r="R30" s="540"/>
      <c r="S30" s="522" t="s">
        <v>1113</v>
      </c>
      <c r="T30" s="546" t="s">
        <v>1124</v>
      </c>
      <c r="U30" s="90" t="s">
        <v>56</v>
      </c>
      <c r="V30" s="83">
        <v>5</v>
      </c>
      <c r="W30" s="669"/>
      <c r="X30" s="669"/>
      <c r="Y30" s="54"/>
      <c r="Z30" s="54"/>
      <c r="AA30" s="55">
        <f>COUNTA(E30:O30)</f>
        <v>2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84"/>
      <c r="B31" s="669"/>
      <c r="C31" s="91"/>
      <c r="D31" s="92"/>
      <c r="E31" s="485"/>
      <c r="F31" s="485"/>
      <c r="G31" s="540"/>
      <c r="H31" s="540"/>
      <c r="I31" s="540"/>
      <c r="J31" s="541"/>
      <c r="K31" s="540"/>
      <c r="L31" s="553"/>
      <c r="M31" s="504"/>
      <c r="N31" s="540"/>
      <c r="O31" s="555"/>
      <c r="P31" s="546"/>
      <c r="Q31" s="540"/>
      <c r="R31" s="540"/>
      <c r="S31" s="541"/>
      <c r="T31" s="556"/>
      <c r="U31" s="92" t="s">
        <v>57</v>
      </c>
      <c r="V31" s="93">
        <v>6</v>
      </c>
      <c r="W31" s="670"/>
      <c r="X31" s="669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84"/>
      <c r="B32" s="667" t="s">
        <v>44</v>
      </c>
      <c r="C32" s="665"/>
      <c r="D32" s="666"/>
      <c r="E32" s="482"/>
      <c r="F32" s="482"/>
      <c r="G32" s="542"/>
      <c r="H32" s="542"/>
      <c r="I32" s="542"/>
      <c r="J32" s="542" t="s">
        <v>1087</v>
      </c>
      <c r="K32" s="542"/>
      <c r="L32" s="536"/>
      <c r="M32" s="542" t="s">
        <v>1087</v>
      </c>
      <c r="N32" s="542"/>
      <c r="O32" s="481"/>
      <c r="P32" s="536"/>
      <c r="Q32" s="536"/>
      <c r="R32" s="536"/>
      <c r="S32" s="482" t="s">
        <v>1084</v>
      </c>
      <c r="T32" s="575" t="s">
        <v>1069</v>
      </c>
      <c r="U32" s="667" t="s">
        <v>58</v>
      </c>
      <c r="V32" s="665"/>
      <c r="W32" s="666"/>
      <c r="X32" s="669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84"/>
      <c r="B33" s="677" t="s">
        <v>59</v>
      </c>
      <c r="C33" s="81">
        <v>6</v>
      </c>
      <c r="D33" s="82" t="s">
        <v>60</v>
      </c>
      <c r="E33" s="485"/>
      <c r="F33" s="485"/>
      <c r="G33" s="540" t="s">
        <v>1048</v>
      </c>
      <c r="H33" s="540" t="s">
        <v>1048</v>
      </c>
      <c r="I33" s="540" t="s">
        <v>1048</v>
      </c>
      <c r="J33" s="547" t="s">
        <v>269</v>
      </c>
      <c r="K33" s="540" t="s">
        <v>1048</v>
      </c>
      <c r="L33" s="537"/>
      <c r="M33" s="537" t="s">
        <v>1089</v>
      </c>
      <c r="N33" s="540" t="s">
        <v>1048</v>
      </c>
      <c r="O33" s="522"/>
      <c r="P33" s="546" t="s">
        <v>1048</v>
      </c>
      <c r="Q33" s="540" t="s">
        <v>1048</v>
      </c>
      <c r="R33" s="540" t="s">
        <v>1048</v>
      </c>
      <c r="S33" s="569" t="s">
        <v>1137</v>
      </c>
      <c r="T33" s="568" t="s">
        <v>1117</v>
      </c>
      <c r="U33" s="94" t="s">
        <v>60</v>
      </c>
      <c r="V33" s="83">
        <v>6</v>
      </c>
      <c r="W33" s="671" t="s">
        <v>59</v>
      </c>
      <c r="X33" s="669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84"/>
      <c r="B34" s="669"/>
      <c r="C34" s="96">
        <v>7</v>
      </c>
      <c r="D34" s="85" t="s">
        <v>65</v>
      </c>
      <c r="E34" s="484"/>
      <c r="F34" s="484"/>
      <c r="G34" s="538" t="s">
        <v>1049</v>
      </c>
      <c r="H34" s="538" t="s">
        <v>1049</v>
      </c>
      <c r="I34" s="538" t="s">
        <v>1049</v>
      </c>
      <c r="J34" s="598" t="s">
        <v>279</v>
      </c>
      <c r="K34" s="538" t="s">
        <v>1049</v>
      </c>
      <c r="L34" s="547"/>
      <c r="M34" s="547" t="s">
        <v>1088</v>
      </c>
      <c r="N34" s="538" t="s">
        <v>1049</v>
      </c>
      <c r="O34" s="523"/>
      <c r="P34" s="547" t="s">
        <v>1049</v>
      </c>
      <c r="Q34" s="538" t="s">
        <v>1049</v>
      </c>
      <c r="R34" s="538" t="s">
        <v>1049</v>
      </c>
      <c r="S34" s="571" t="s">
        <v>1138</v>
      </c>
      <c r="T34" s="570" t="s">
        <v>1125</v>
      </c>
      <c r="U34" s="97" t="s">
        <v>65</v>
      </c>
      <c r="V34" s="86">
        <v>7</v>
      </c>
      <c r="W34" s="669"/>
      <c r="X34" s="669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84"/>
      <c r="B35" s="669"/>
      <c r="C35" s="81">
        <v>8</v>
      </c>
      <c r="D35" s="82" t="s">
        <v>68</v>
      </c>
      <c r="E35" s="484"/>
      <c r="F35" s="484"/>
      <c r="G35" s="538" t="s">
        <v>1047</v>
      </c>
      <c r="H35" s="538" t="s">
        <v>1047</v>
      </c>
      <c r="I35" s="538" t="s">
        <v>1047</v>
      </c>
      <c r="J35" s="602"/>
      <c r="K35" s="538" t="s">
        <v>1047</v>
      </c>
      <c r="L35" s="539"/>
      <c r="M35" s="539"/>
      <c r="N35" s="538" t="s">
        <v>1047</v>
      </c>
      <c r="O35" s="531"/>
      <c r="P35" s="547" t="s">
        <v>1047</v>
      </c>
      <c r="Q35" s="538" t="s">
        <v>1047</v>
      </c>
      <c r="R35" s="538" t="s">
        <v>1047</v>
      </c>
      <c r="S35" s="528"/>
      <c r="T35" s="539"/>
      <c r="U35" s="94" t="s">
        <v>68</v>
      </c>
      <c r="V35" s="83">
        <v>8</v>
      </c>
      <c r="W35" s="669"/>
      <c r="X35" s="669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84"/>
      <c r="B36" s="669"/>
      <c r="C36" s="88">
        <v>9</v>
      </c>
      <c r="D36" s="90" t="s">
        <v>69</v>
      </c>
      <c r="E36" s="485"/>
      <c r="F36" s="489"/>
      <c r="G36" s="602"/>
      <c r="H36" s="602"/>
      <c r="I36" s="602"/>
      <c r="J36" s="548" t="s">
        <v>1054</v>
      </c>
      <c r="K36" s="602"/>
      <c r="L36" s="548"/>
      <c r="M36" s="548" t="s">
        <v>1090</v>
      </c>
      <c r="N36" s="602"/>
      <c r="O36" s="529"/>
      <c r="P36" s="602"/>
      <c r="Q36" s="602"/>
      <c r="R36" s="602"/>
      <c r="S36" s="524" t="s">
        <v>1114</v>
      </c>
      <c r="T36" s="548" t="s">
        <v>1078</v>
      </c>
      <c r="U36" s="98" t="s">
        <v>69</v>
      </c>
      <c r="V36" s="86">
        <v>9</v>
      </c>
      <c r="W36" s="669"/>
      <c r="X36" s="669"/>
      <c r="Y36" s="54"/>
      <c r="Z36" s="54"/>
      <c r="AA36" s="55">
        <f>COUNTA(E36:O36)</f>
        <v>2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84"/>
      <c r="B37" s="669"/>
      <c r="C37" s="88">
        <v>5</v>
      </c>
      <c r="D37" s="90" t="s">
        <v>56</v>
      </c>
      <c r="E37" s="484"/>
      <c r="F37" s="485"/>
      <c r="G37" s="538"/>
      <c r="H37" s="538"/>
      <c r="I37" s="540"/>
      <c r="J37" s="546" t="s">
        <v>14</v>
      </c>
      <c r="K37" s="538"/>
      <c r="L37" s="546"/>
      <c r="M37" s="546" t="s">
        <v>1091</v>
      </c>
      <c r="N37" s="538"/>
      <c r="O37" s="645"/>
      <c r="P37" s="547"/>
      <c r="Q37" s="538"/>
      <c r="R37" s="538"/>
      <c r="S37" s="522" t="s">
        <v>1133</v>
      </c>
      <c r="T37" s="546" t="s">
        <v>1124</v>
      </c>
      <c r="U37" s="90" t="s">
        <v>56</v>
      </c>
      <c r="V37" s="83">
        <v>5</v>
      </c>
      <c r="W37" s="669"/>
      <c r="X37" s="669"/>
      <c r="Y37" s="54"/>
      <c r="Z37" s="54"/>
      <c r="AA37" s="55">
        <f>COUNTA(E37:O37)</f>
        <v>2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84"/>
      <c r="B38" s="672"/>
      <c r="C38" s="91"/>
      <c r="D38" s="92"/>
      <c r="E38" s="491"/>
      <c r="F38" s="491"/>
      <c r="G38" s="499"/>
      <c r="H38" s="494"/>
      <c r="I38" s="499"/>
      <c r="J38" s="491"/>
      <c r="K38" s="499"/>
      <c r="L38" s="491"/>
      <c r="M38" s="491"/>
      <c r="N38" s="499"/>
      <c r="O38" s="491"/>
      <c r="P38" s="499"/>
      <c r="Q38" s="499"/>
      <c r="R38" s="499"/>
      <c r="S38" s="491"/>
      <c r="T38" s="491"/>
      <c r="U38" s="92" t="s">
        <v>72</v>
      </c>
      <c r="V38" s="93">
        <v>12</v>
      </c>
      <c r="W38" s="672"/>
      <c r="X38" s="672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685" t="s">
        <v>1143</v>
      </c>
      <c r="B39" s="667" t="s">
        <v>44</v>
      </c>
      <c r="C39" s="665"/>
      <c r="D39" s="666"/>
      <c r="E39" s="482"/>
      <c r="F39" s="482"/>
      <c r="G39" s="542"/>
      <c r="H39" s="542"/>
      <c r="I39" s="482"/>
      <c r="J39" s="542" t="s">
        <v>1085</v>
      </c>
      <c r="K39" s="563" t="s">
        <v>1055</v>
      </c>
      <c r="L39" s="542"/>
      <c r="M39" s="542" t="s">
        <v>1099</v>
      </c>
      <c r="N39" s="542"/>
      <c r="O39" s="481"/>
      <c r="P39" s="482"/>
      <c r="Q39" s="481"/>
      <c r="R39" s="563" t="s">
        <v>1069</v>
      </c>
      <c r="S39" s="564"/>
      <c r="T39" s="482" t="s">
        <v>1149</v>
      </c>
      <c r="U39" s="667" t="s">
        <v>58</v>
      </c>
      <c r="V39" s="665"/>
      <c r="W39" s="666"/>
      <c r="X39" s="718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84"/>
      <c r="B40" s="678" t="s">
        <v>46</v>
      </c>
      <c r="C40" s="99">
        <v>1</v>
      </c>
      <c r="D40" s="100" t="s">
        <v>47</v>
      </c>
      <c r="E40" s="485"/>
      <c r="F40" s="485"/>
      <c r="G40" s="547"/>
      <c r="H40" s="547"/>
      <c r="I40" s="485"/>
      <c r="J40" s="547" t="s">
        <v>1086</v>
      </c>
      <c r="K40" s="567" t="s">
        <v>1101</v>
      </c>
      <c r="L40" s="547"/>
      <c r="M40" s="567" t="s">
        <v>702</v>
      </c>
      <c r="N40" s="547"/>
      <c r="O40" s="522"/>
      <c r="P40" s="567"/>
      <c r="Q40" s="537"/>
      <c r="R40" s="569" t="s">
        <v>1070</v>
      </c>
      <c r="S40" s="568"/>
      <c r="T40" s="569" t="s">
        <v>1117</v>
      </c>
      <c r="U40" s="100" t="s">
        <v>47</v>
      </c>
      <c r="V40" s="101">
        <v>1</v>
      </c>
      <c r="W40" s="668" t="s">
        <v>46</v>
      </c>
      <c r="X40" s="669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84"/>
      <c r="B41" s="669"/>
      <c r="C41" s="102">
        <v>2</v>
      </c>
      <c r="D41" s="103" t="s">
        <v>49</v>
      </c>
      <c r="E41" s="484"/>
      <c r="F41" s="486"/>
      <c r="G41" s="546"/>
      <c r="H41" s="546"/>
      <c r="I41" s="485"/>
      <c r="J41" s="598"/>
      <c r="K41" s="571" t="s">
        <v>1100</v>
      </c>
      <c r="L41" s="546"/>
      <c r="M41" s="571" t="s">
        <v>1108</v>
      </c>
      <c r="N41" s="546"/>
      <c r="O41" s="523"/>
      <c r="P41" s="567"/>
      <c r="Q41" s="538"/>
      <c r="R41" s="566" t="s">
        <v>1071</v>
      </c>
      <c r="S41" s="570"/>
      <c r="T41" s="571" t="s">
        <v>1126</v>
      </c>
      <c r="U41" s="104" t="s">
        <v>49</v>
      </c>
      <c r="V41" s="105">
        <v>2</v>
      </c>
      <c r="W41" s="669"/>
      <c r="X41" s="669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84"/>
      <c r="B42" s="669"/>
      <c r="C42" s="106">
        <v>3</v>
      </c>
      <c r="D42" s="100" t="s">
        <v>51</v>
      </c>
      <c r="E42" s="484"/>
      <c r="F42" s="484"/>
      <c r="G42" s="611"/>
      <c r="H42" s="539"/>
      <c r="I42" s="488"/>
      <c r="J42" s="602"/>
      <c r="K42" s="528" t="s">
        <v>1156</v>
      </c>
      <c r="L42" s="539"/>
      <c r="M42" s="528"/>
      <c r="N42" s="539"/>
      <c r="O42" s="531"/>
      <c r="P42" s="528"/>
      <c r="Q42" s="484"/>
      <c r="R42" s="528"/>
      <c r="S42" s="531"/>
      <c r="T42" s="528"/>
      <c r="U42" s="107" t="s">
        <v>51</v>
      </c>
      <c r="V42" s="101">
        <v>3</v>
      </c>
      <c r="W42" s="669"/>
      <c r="X42" s="669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84"/>
      <c r="B43" s="669"/>
      <c r="C43" s="108">
        <v>4</v>
      </c>
      <c r="D43" s="109" t="s">
        <v>52</v>
      </c>
      <c r="E43" s="489"/>
      <c r="F43" s="489"/>
      <c r="G43" s="548"/>
      <c r="H43" s="548"/>
      <c r="I43" s="489"/>
      <c r="J43" s="548" t="s">
        <v>1075</v>
      </c>
      <c r="K43" s="524" t="s">
        <v>1102</v>
      </c>
      <c r="L43" s="548"/>
      <c r="M43" s="524" t="s">
        <v>1090</v>
      </c>
      <c r="N43" s="548"/>
      <c r="O43" s="524"/>
      <c r="P43" s="548"/>
      <c r="Q43" s="489"/>
      <c r="R43" s="489" t="s">
        <v>70</v>
      </c>
      <c r="S43" s="524"/>
      <c r="T43" s="529" t="s">
        <v>1058</v>
      </c>
      <c r="U43" s="110" t="s">
        <v>52</v>
      </c>
      <c r="V43" s="105">
        <v>4</v>
      </c>
      <c r="W43" s="669"/>
      <c r="X43" s="669"/>
      <c r="Y43" s="54"/>
      <c r="Z43" s="54"/>
      <c r="AA43" s="55">
        <f>COUNTA(E43:O43)</f>
        <v>3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84"/>
      <c r="B44" s="669"/>
      <c r="C44" s="108">
        <v>5</v>
      </c>
      <c r="D44" s="111" t="s">
        <v>56</v>
      </c>
      <c r="E44" s="485"/>
      <c r="F44" s="485"/>
      <c r="G44" s="547"/>
      <c r="H44" s="547"/>
      <c r="I44" s="485"/>
      <c r="J44" s="546" t="s">
        <v>1081</v>
      </c>
      <c r="K44" s="522" t="s">
        <v>1157</v>
      </c>
      <c r="L44" s="547"/>
      <c r="M44" s="522" t="s">
        <v>1109</v>
      </c>
      <c r="N44" s="547"/>
      <c r="O44" s="522"/>
      <c r="P44" s="522"/>
      <c r="Q44" s="560"/>
      <c r="R44" s="485" t="s">
        <v>1072</v>
      </c>
      <c r="S44" s="522"/>
      <c r="T44" s="522" t="s">
        <v>1063</v>
      </c>
      <c r="U44" s="112" t="s">
        <v>56</v>
      </c>
      <c r="V44" s="101">
        <v>5</v>
      </c>
      <c r="W44" s="669"/>
      <c r="X44" s="669"/>
      <c r="Y44" s="54"/>
      <c r="Z44" s="54"/>
      <c r="AA44" s="55">
        <f>COUNTA(E44:O44)</f>
        <v>3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84"/>
      <c r="B45" s="670"/>
      <c r="C45" s="108"/>
      <c r="D45" s="111"/>
      <c r="E45" s="491"/>
      <c r="F45" s="491"/>
      <c r="G45" s="544"/>
      <c r="H45" s="544"/>
      <c r="I45" s="492"/>
      <c r="J45" s="541"/>
      <c r="K45" s="544"/>
      <c r="L45" s="553"/>
      <c r="M45" s="497"/>
      <c r="N45" s="492"/>
      <c r="O45" s="491"/>
      <c r="P45" s="492"/>
      <c r="Q45" s="492"/>
      <c r="R45" s="493"/>
      <c r="S45" s="523"/>
      <c r="T45" s="498"/>
      <c r="U45" s="113" t="s">
        <v>57</v>
      </c>
      <c r="V45" s="114">
        <v>6</v>
      </c>
      <c r="W45" s="672"/>
      <c r="X45" s="669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84"/>
      <c r="B46" s="667" t="s">
        <v>44</v>
      </c>
      <c r="C46" s="665"/>
      <c r="D46" s="666"/>
      <c r="E46" s="482"/>
      <c r="F46" s="482"/>
      <c r="G46" s="542"/>
      <c r="H46" s="542"/>
      <c r="I46" s="482"/>
      <c r="J46" s="482" t="s">
        <v>1079</v>
      </c>
      <c r="K46" s="563"/>
      <c r="L46" s="536"/>
      <c r="M46" s="542" t="s">
        <v>1099</v>
      </c>
      <c r="N46" s="542"/>
      <c r="O46" s="481" t="s">
        <v>1060</v>
      </c>
      <c r="P46" s="482" t="s">
        <v>1069</v>
      </c>
      <c r="Q46" s="481"/>
      <c r="R46" s="536"/>
      <c r="S46" s="564"/>
      <c r="T46" s="482" t="s">
        <v>1149</v>
      </c>
      <c r="U46" s="667" t="s">
        <v>58</v>
      </c>
      <c r="V46" s="665"/>
      <c r="W46" s="666"/>
      <c r="X46" s="669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84"/>
      <c r="B47" s="679" t="s">
        <v>59</v>
      </c>
      <c r="C47" s="99">
        <v>6</v>
      </c>
      <c r="D47" s="100" t="s">
        <v>60</v>
      </c>
      <c r="E47" s="485"/>
      <c r="F47" s="485"/>
      <c r="G47" s="547"/>
      <c r="H47" s="547"/>
      <c r="I47" s="485"/>
      <c r="J47" s="522" t="s">
        <v>75</v>
      </c>
      <c r="K47" s="567"/>
      <c r="L47" s="537"/>
      <c r="M47" s="567" t="s">
        <v>702</v>
      </c>
      <c r="N47" s="538"/>
      <c r="O47" s="522" t="s">
        <v>1120</v>
      </c>
      <c r="P47" s="567" t="s">
        <v>75</v>
      </c>
      <c r="Q47" s="537"/>
      <c r="R47" s="537"/>
      <c r="S47" s="568"/>
      <c r="T47" s="569" t="s">
        <v>1117</v>
      </c>
      <c r="U47" s="107" t="s">
        <v>60</v>
      </c>
      <c r="V47" s="101">
        <v>6</v>
      </c>
      <c r="W47" s="719" t="s">
        <v>59</v>
      </c>
      <c r="X47" s="669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84"/>
      <c r="B48" s="669"/>
      <c r="C48" s="116">
        <v>7</v>
      </c>
      <c r="D48" s="103" t="s">
        <v>65</v>
      </c>
      <c r="E48" s="484"/>
      <c r="F48" s="486"/>
      <c r="G48" s="546"/>
      <c r="H48" s="546"/>
      <c r="I48" s="485"/>
      <c r="J48" s="504" t="s">
        <v>1080</v>
      </c>
      <c r="K48" s="571"/>
      <c r="L48" s="547"/>
      <c r="M48" s="571" t="s">
        <v>1108</v>
      </c>
      <c r="N48" s="538"/>
      <c r="O48" s="523" t="s">
        <v>1121</v>
      </c>
      <c r="P48" s="567" t="s">
        <v>1067</v>
      </c>
      <c r="Q48" s="538"/>
      <c r="R48" s="547"/>
      <c r="S48" s="570"/>
      <c r="T48" s="571" t="s">
        <v>1126</v>
      </c>
      <c r="U48" s="104" t="s">
        <v>65</v>
      </c>
      <c r="V48" s="105">
        <v>7</v>
      </c>
      <c r="W48" s="669"/>
      <c r="X48" s="669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84"/>
      <c r="B49" s="669"/>
      <c r="C49" s="99">
        <v>8</v>
      </c>
      <c r="D49" s="100" t="s">
        <v>68</v>
      </c>
      <c r="E49" s="484"/>
      <c r="F49" s="484"/>
      <c r="G49" s="543"/>
      <c r="H49" s="611"/>
      <c r="I49" s="488"/>
      <c r="J49" s="515"/>
      <c r="K49" s="528"/>
      <c r="L49" s="539"/>
      <c r="M49" s="528"/>
      <c r="N49" s="539"/>
      <c r="O49" s="531"/>
      <c r="P49" s="528"/>
      <c r="Q49" s="484"/>
      <c r="R49" s="539"/>
      <c r="S49" s="531"/>
      <c r="T49" s="528"/>
      <c r="U49" s="107" t="s">
        <v>68</v>
      </c>
      <c r="V49" s="101">
        <v>8</v>
      </c>
      <c r="W49" s="669"/>
      <c r="X49" s="669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84"/>
      <c r="B50" s="669"/>
      <c r="C50" s="108">
        <v>9</v>
      </c>
      <c r="D50" s="111" t="s">
        <v>69</v>
      </c>
      <c r="E50" s="489"/>
      <c r="F50" s="489"/>
      <c r="G50" s="548"/>
      <c r="H50" s="548"/>
      <c r="I50" s="489"/>
      <c r="J50" s="529" t="s">
        <v>1075</v>
      </c>
      <c r="K50" s="524"/>
      <c r="L50" s="548"/>
      <c r="M50" s="524" t="s">
        <v>1090</v>
      </c>
      <c r="N50" s="549"/>
      <c r="O50" s="529" t="s">
        <v>1112</v>
      </c>
      <c r="P50" s="548" t="s">
        <v>1078</v>
      </c>
      <c r="Q50" s="489"/>
      <c r="R50" s="548"/>
      <c r="S50" s="524"/>
      <c r="T50" s="529" t="s">
        <v>1058</v>
      </c>
      <c r="U50" s="112" t="s">
        <v>69</v>
      </c>
      <c r="V50" s="105">
        <v>9</v>
      </c>
      <c r="W50" s="669"/>
      <c r="X50" s="669"/>
      <c r="Y50" s="54"/>
      <c r="Z50" s="54"/>
      <c r="AA50" s="55">
        <f>COUNTA(E50:O50)</f>
        <v>3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84"/>
      <c r="B51" s="669"/>
      <c r="C51" s="108">
        <v>10</v>
      </c>
      <c r="D51" s="111" t="s">
        <v>71</v>
      </c>
      <c r="E51" s="560"/>
      <c r="F51" s="560"/>
      <c r="G51" s="547"/>
      <c r="H51" s="547"/>
      <c r="I51" s="485"/>
      <c r="J51" s="522" t="s">
        <v>1081</v>
      </c>
      <c r="K51" s="522"/>
      <c r="L51" s="546"/>
      <c r="M51" s="522" t="s">
        <v>1109</v>
      </c>
      <c r="N51" s="540"/>
      <c r="O51" s="645" t="s">
        <v>1113</v>
      </c>
      <c r="P51" s="522" t="s">
        <v>1073</v>
      </c>
      <c r="Q51" s="560"/>
      <c r="R51" s="644"/>
      <c r="S51" s="522"/>
      <c r="T51" s="522" t="s">
        <v>1063</v>
      </c>
      <c r="U51" s="117" t="s">
        <v>71</v>
      </c>
      <c r="V51" s="101">
        <v>10</v>
      </c>
      <c r="W51" s="669"/>
      <c r="X51" s="669"/>
      <c r="Y51" s="54"/>
      <c r="Z51" s="54"/>
      <c r="AA51" s="55">
        <f>COUNTA(E51:O51)</f>
        <v>3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84"/>
      <c r="B52" s="670"/>
      <c r="C52" s="558"/>
      <c r="D52" s="118"/>
      <c r="E52" s="495"/>
      <c r="F52" s="495"/>
      <c r="G52" s="559"/>
      <c r="H52" s="492"/>
      <c r="I52" s="559"/>
      <c r="J52" s="495"/>
      <c r="K52" s="559"/>
      <c r="L52" s="495"/>
      <c r="M52" s="495"/>
      <c r="N52" s="559"/>
      <c r="O52" s="495"/>
      <c r="P52" s="559"/>
      <c r="Q52" s="559"/>
      <c r="R52" s="559"/>
      <c r="S52" s="495"/>
      <c r="T52" s="495"/>
      <c r="U52" s="118" t="s">
        <v>72</v>
      </c>
      <c r="V52" s="105">
        <v>12</v>
      </c>
      <c r="W52" s="670"/>
      <c r="X52" s="672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686" t="s">
        <v>1144</v>
      </c>
      <c r="B53" s="667" t="s">
        <v>44</v>
      </c>
      <c r="C53" s="688"/>
      <c r="D53" s="689"/>
      <c r="E53" s="481"/>
      <c r="F53" s="482"/>
      <c r="G53" s="481"/>
      <c r="H53" s="482"/>
      <c r="I53" s="482"/>
      <c r="J53" s="482"/>
      <c r="K53" s="481"/>
      <c r="L53" s="481"/>
      <c r="M53" s="542" t="s">
        <v>1084</v>
      </c>
      <c r="N53" s="481"/>
      <c r="O53" s="481"/>
      <c r="P53" s="481"/>
      <c r="Q53" s="481"/>
      <c r="R53" s="481"/>
      <c r="S53" s="482"/>
      <c r="T53" s="536" t="s">
        <v>1149</v>
      </c>
      <c r="U53" s="667" t="s">
        <v>58</v>
      </c>
      <c r="V53" s="688"/>
      <c r="W53" s="689"/>
      <c r="X53" s="722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84"/>
      <c r="B54" s="680" t="s">
        <v>46</v>
      </c>
      <c r="C54" s="119">
        <v>1</v>
      </c>
      <c r="D54" s="120" t="s">
        <v>47</v>
      </c>
      <c r="E54" s="485"/>
      <c r="F54" s="485"/>
      <c r="G54" s="540" t="s">
        <v>1048</v>
      </c>
      <c r="H54" s="540" t="s">
        <v>1048</v>
      </c>
      <c r="I54" s="540" t="s">
        <v>1048</v>
      </c>
      <c r="J54" s="522"/>
      <c r="K54" s="540" t="s">
        <v>1048</v>
      </c>
      <c r="L54" s="567"/>
      <c r="M54" s="567" t="s">
        <v>1104</v>
      </c>
      <c r="N54" s="540" t="s">
        <v>1048</v>
      </c>
      <c r="O54" s="522"/>
      <c r="P54" s="546" t="s">
        <v>1048</v>
      </c>
      <c r="Q54" s="540" t="s">
        <v>1048</v>
      </c>
      <c r="R54" s="540" t="s">
        <v>1048</v>
      </c>
      <c r="S54" s="569"/>
      <c r="T54" s="568" t="s">
        <v>1104</v>
      </c>
      <c r="U54" s="120" t="s">
        <v>47</v>
      </c>
      <c r="V54" s="121">
        <v>1</v>
      </c>
      <c r="W54" s="724" t="s">
        <v>46</v>
      </c>
      <c r="X54" s="672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84"/>
      <c r="B55" s="669"/>
      <c r="C55" s="122">
        <v>2</v>
      </c>
      <c r="D55" s="123" t="s">
        <v>49</v>
      </c>
      <c r="E55" s="484"/>
      <c r="F55" s="484"/>
      <c r="G55" s="538" t="s">
        <v>1049</v>
      </c>
      <c r="H55" s="538" t="s">
        <v>1049</v>
      </c>
      <c r="I55" s="538" t="s">
        <v>1049</v>
      </c>
      <c r="J55" s="504"/>
      <c r="K55" s="538" t="s">
        <v>1049</v>
      </c>
      <c r="L55" s="571"/>
      <c r="M55" s="571" t="s">
        <v>1105</v>
      </c>
      <c r="N55" s="538" t="s">
        <v>1049</v>
      </c>
      <c r="O55" s="523"/>
      <c r="P55" s="547" t="s">
        <v>1049</v>
      </c>
      <c r="Q55" s="538" t="s">
        <v>1049</v>
      </c>
      <c r="R55" s="538" t="s">
        <v>1049</v>
      </c>
      <c r="S55" s="571"/>
      <c r="T55" s="570" t="s">
        <v>1150</v>
      </c>
      <c r="U55" s="123" t="s">
        <v>49</v>
      </c>
      <c r="V55" s="124">
        <v>2</v>
      </c>
      <c r="W55" s="669"/>
      <c r="X55" s="672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84"/>
      <c r="B56" s="669"/>
      <c r="C56" s="125">
        <v>3</v>
      </c>
      <c r="D56" s="120" t="s">
        <v>51</v>
      </c>
      <c r="E56" s="484"/>
      <c r="F56" s="484"/>
      <c r="G56" s="538" t="s">
        <v>1047</v>
      </c>
      <c r="H56" s="538" t="s">
        <v>1047</v>
      </c>
      <c r="I56" s="538" t="s">
        <v>1047</v>
      </c>
      <c r="J56" s="515"/>
      <c r="K56" s="538" t="s">
        <v>1047</v>
      </c>
      <c r="L56" s="528"/>
      <c r="M56" s="528"/>
      <c r="N56" s="538" t="s">
        <v>1047</v>
      </c>
      <c r="O56" s="531"/>
      <c r="P56" s="547" t="s">
        <v>1047</v>
      </c>
      <c r="Q56" s="538" t="s">
        <v>1047</v>
      </c>
      <c r="R56" s="538" t="s">
        <v>1047</v>
      </c>
      <c r="S56" s="528"/>
      <c r="T56" s="539"/>
      <c r="U56" s="120" t="s">
        <v>51</v>
      </c>
      <c r="V56" s="121">
        <v>3</v>
      </c>
      <c r="W56" s="669"/>
      <c r="X56" s="672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84"/>
      <c r="B57" s="669"/>
      <c r="C57" s="126">
        <v>4</v>
      </c>
      <c r="D57" s="127" t="s">
        <v>52</v>
      </c>
      <c r="E57" s="485"/>
      <c r="F57" s="489"/>
      <c r="G57" s="602"/>
      <c r="H57" s="602"/>
      <c r="I57" s="602"/>
      <c r="J57" s="529"/>
      <c r="K57" s="602"/>
      <c r="L57" s="524"/>
      <c r="M57" s="524" t="s">
        <v>1106</v>
      </c>
      <c r="N57" s="602"/>
      <c r="O57" s="529"/>
      <c r="P57" s="548"/>
      <c r="Q57" s="602"/>
      <c r="R57" s="602"/>
      <c r="S57" s="524"/>
      <c r="T57" s="548" t="s">
        <v>1058</v>
      </c>
      <c r="U57" s="128" t="s">
        <v>52</v>
      </c>
      <c r="V57" s="129">
        <v>4</v>
      </c>
      <c r="W57" s="669"/>
      <c r="X57" s="672"/>
      <c r="Y57" s="130"/>
      <c r="Z57" s="130"/>
      <c r="AA57" s="55">
        <f>COUNTA(E57:O57)</f>
        <v>1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84"/>
      <c r="B58" s="669"/>
      <c r="C58" s="126">
        <v>5</v>
      </c>
      <c r="D58" s="131" t="s">
        <v>56</v>
      </c>
      <c r="E58" s="485"/>
      <c r="F58" s="485"/>
      <c r="G58" s="540"/>
      <c r="H58" s="540"/>
      <c r="I58" s="540"/>
      <c r="J58" s="522"/>
      <c r="K58" s="540"/>
      <c r="L58" s="522"/>
      <c r="M58" s="522" t="s">
        <v>1107</v>
      </c>
      <c r="N58" s="540"/>
      <c r="O58" s="645"/>
      <c r="P58" s="522"/>
      <c r="Q58" s="540"/>
      <c r="R58" s="540"/>
      <c r="S58" s="522"/>
      <c r="T58" s="546" t="s">
        <v>1124</v>
      </c>
      <c r="U58" s="131" t="s">
        <v>56</v>
      </c>
      <c r="V58" s="121">
        <v>5</v>
      </c>
      <c r="W58" s="669"/>
      <c r="X58" s="672"/>
      <c r="Y58" s="54"/>
      <c r="Z58" s="54"/>
      <c r="AA58" s="55">
        <f>COUNTA(E58:O58)</f>
        <v>1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84"/>
      <c r="B59" s="670"/>
      <c r="C59" s="124"/>
      <c r="D59" s="132"/>
      <c r="E59" s="485"/>
      <c r="F59" s="485"/>
      <c r="G59" s="540"/>
      <c r="H59" s="540"/>
      <c r="I59" s="540"/>
      <c r="J59" s="500"/>
      <c r="K59" s="540"/>
      <c r="L59" s="497"/>
      <c r="M59" s="497"/>
      <c r="N59" s="540"/>
      <c r="O59" s="534"/>
      <c r="P59" s="522"/>
      <c r="Q59" s="540"/>
      <c r="R59" s="540"/>
      <c r="S59" s="504"/>
      <c r="T59" s="491"/>
      <c r="U59" s="133" t="s">
        <v>57</v>
      </c>
      <c r="V59" s="134">
        <v>6</v>
      </c>
      <c r="W59" s="670"/>
      <c r="X59" s="672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84"/>
      <c r="B60" s="667" t="s">
        <v>44</v>
      </c>
      <c r="C60" s="665"/>
      <c r="D60" s="666"/>
      <c r="E60" s="482"/>
      <c r="F60" s="482"/>
      <c r="G60" s="542"/>
      <c r="H60" s="542"/>
      <c r="I60" s="542"/>
      <c r="J60" s="482"/>
      <c r="K60" s="542"/>
      <c r="L60" s="481"/>
      <c r="M60" s="542" t="s">
        <v>1084</v>
      </c>
      <c r="N60" s="542"/>
      <c r="O60" s="481" t="s">
        <v>1069</v>
      </c>
      <c r="P60" s="481"/>
      <c r="Q60" s="542"/>
      <c r="R60" s="542"/>
      <c r="S60" s="482" t="s">
        <v>1084</v>
      </c>
      <c r="T60" s="482" t="s">
        <v>1076</v>
      </c>
      <c r="U60" s="667" t="s">
        <v>58</v>
      </c>
      <c r="V60" s="665"/>
      <c r="W60" s="666"/>
      <c r="X60" s="672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84"/>
      <c r="B61" s="681" t="s">
        <v>59</v>
      </c>
      <c r="C61" s="119">
        <v>6</v>
      </c>
      <c r="D61" s="120" t="s">
        <v>60</v>
      </c>
      <c r="E61" s="485"/>
      <c r="F61" s="485"/>
      <c r="G61" s="540" t="s">
        <v>1048</v>
      </c>
      <c r="H61" s="540" t="s">
        <v>1048</v>
      </c>
      <c r="I61" s="540" t="s">
        <v>1048</v>
      </c>
      <c r="J61" s="537"/>
      <c r="K61" s="540" t="s">
        <v>1048</v>
      </c>
      <c r="L61" s="567"/>
      <c r="M61" s="567" t="s">
        <v>1104</v>
      </c>
      <c r="N61" s="540" t="s">
        <v>1048</v>
      </c>
      <c r="O61" s="522" t="s">
        <v>702</v>
      </c>
      <c r="P61" s="546" t="s">
        <v>1048</v>
      </c>
      <c r="Q61" s="540" t="s">
        <v>1048</v>
      </c>
      <c r="R61" s="540" t="s">
        <v>1048</v>
      </c>
      <c r="S61" s="569" t="s">
        <v>1137</v>
      </c>
      <c r="T61" s="569" t="s">
        <v>1117</v>
      </c>
      <c r="U61" s="120" t="s">
        <v>60</v>
      </c>
      <c r="V61" s="121">
        <v>6</v>
      </c>
      <c r="W61" s="673" t="s">
        <v>59</v>
      </c>
      <c r="X61" s="672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84"/>
      <c r="B62" s="669"/>
      <c r="C62" s="135">
        <v>7</v>
      </c>
      <c r="D62" s="123" t="s">
        <v>65</v>
      </c>
      <c r="E62" s="484"/>
      <c r="F62" s="484"/>
      <c r="G62" s="538" t="s">
        <v>1049</v>
      </c>
      <c r="H62" s="538" t="s">
        <v>1049</v>
      </c>
      <c r="I62" s="538" t="s">
        <v>1049</v>
      </c>
      <c r="J62" s="547"/>
      <c r="K62" s="538" t="s">
        <v>1049</v>
      </c>
      <c r="L62" s="571"/>
      <c r="M62" s="571" t="s">
        <v>1105</v>
      </c>
      <c r="N62" s="538" t="s">
        <v>1049</v>
      </c>
      <c r="O62" s="523" t="s">
        <v>1122</v>
      </c>
      <c r="P62" s="547" t="s">
        <v>1049</v>
      </c>
      <c r="Q62" s="538" t="s">
        <v>1049</v>
      </c>
      <c r="R62" s="538" t="s">
        <v>1049</v>
      </c>
      <c r="S62" s="571" t="s">
        <v>1138</v>
      </c>
      <c r="T62" s="571" t="s">
        <v>1126</v>
      </c>
      <c r="U62" s="123" t="s">
        <v>65</v>
      </c>
      <c r="V62" s="124">
        <v>7</v>
      </c>
      <c r="W62" s="669"/>
      <c r="X62" s="672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84"/>
      <c r="B63" s="669"/>
      <c r="C63" s="119">
        <v>8</v>
      </c>
      <c r="D63" s="120" t="s">
        <v>68</v>
      </c>
      <c r="E63" s="484"/>
      <c r="F63" s="484"/>
      <c r="G63" s="538" t="s">
        <v>1047</v>
      </c>
      <c r="H63" s="538" t="s">
        <v>1047</v>
      </c>
      <c r="I63" s="538" t="s">
        <v>1047</v>
      </c>
      <c r="J63" s="539"/>
      <c r="K63" s="538" t="s">
        <v>1047</v>
      </c>
      <c r="L63" s="528"/>
      <c r="M63" s="528"/>
      <c r="N63" s="538" t="s">
        <v>1047</v>
      </c>
      <c r="O63" s="531"/>
      <c r="P63" s="547" t="s">
        <v>1047</v>
      </c>
      <c r="Q63" s="538" t="s">
        <v>1047</v>
      </c>
      <c r="R63" s="538" t="s">
        <v>1047</v>
      </c>
      <c r="S63" s="528"/>
      <c r="T63" s="528"/>
      <c r="U63" s="120" t="s">
        <v>68</v>
      </c>
      <c r="V63" s="121">
        <v>8</v>
      </c>
      <c r="W63" s="669"/>
      <c r="X63" s="672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84"/>
      <c r="B64" s="669"/>
      <c r="C64" s="126">
        <v>9</v>
      </c>
      <c r="D64" s="131" t="s">
        <v>69</v>
      </c>
      <c r="E64" s="489"/>
      <c r="F64" s="489"/>
      <c r="G64" s="602"/>
      <c r="H64" s="602"/>
      <c r="I64" s="602"/>
      <c r="J64" s="548"/>
      <c r="K64" s="602"/>
      <c r="L64" s="524"/>
      <c r="M64" s="524" t="s">
        <v>1106</v>
      </c>
      <c r="N64" s="602"/>
      <c r="O64" s="529" t="s">
        <v>1057</v>
      </c>
      <c r="P64" s="548"/>
      <c r="Q64" s="602"/>
      <c r="R64" s="602"/>
      <c r="S64" s="524" t="s">
        <v>1114</v>
      </c>
      <c r="T64" s="529" t="s">
        <v>1058</v>
      </c>
      <c r="U64" s="131" t="s">
        <v>69</v>
      </c>
      <c r="V64" s="124">
        <v>9</v>
      </c>
      <c r="W64" s="669"/>
      <c r="X64" s="672"/>
      <c r="Y64" s="54"/>
      <c r="Z64" s="54"/>
      <c r="AA64" s="55">
        <f>COUNTA(E64:O64)</f>
        <v>2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84"/>
      <c r="B65" s="669"/>
      <c r="C65" s="126">
        <v>10</v>
      </c>
      <c r="D65" s="131" t="s">
        <v>71</v>
      </c>
      <c r="E65" s="485"/>
      <c r="F65" s="485"/>
      <c r="G65" s="538"/>
      <c r="H65" s="538"/>
      <c r="I65" s="538"/>
      <c r="J65" s="613"/>
      <c r="K65" s="538"/>
      <c r="L65" s="522"/>
      <c r="M65" s="522" t="s">
        <v>1107</v>
      </c>
      <c r="N65" s="538"/>
      <c r="O65" s="645" t="s">
        <v>1123</v>
      </c>
      <c r="P65" s="522"/>
      <c r="Q65" s="538"/>
      <c r="R65" s="538"/>
      <c r="S65" s="522" t="s">
        <v>1133</v>
      </c>
      <c r="T65" s="522" t="s">
        <v>1127</v>
      </c>
      <c r="U65" s="136" t="s">
        <v>71</v>
      </c>
      <c r="V65" s="121">
        <v>10</v>
      </c>
      <c r="W65" s="669"/>
      <c r="X65" s="672"/>
      <c r="Y65" s="54"/>
      <c r="Z65" s="54"/>
      <c r="AA65" s="55">
        <f>COUNTA(E65:O65)</f>
        <v>2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84"/>
      <c r="B66" s="670"/>
      <c r="C66" s="124"/>
      <c r="D66" s="132"/>
      <c r="E66" s="494"/>
      <c r="F66" s="494"/>
      <c r="G66" s="572"/>
      <c r="H66" s="573"/>
      <c r="I66" s="572"/>
      <c r="J66" s="574"/>
      <c r="K66" s="572"/>
      <c r="L66" s="573"/>
      <c r="M66" s="573"/>
      <c r="N66" s="572"/>
      <c r="O66" s="574"/>
      <c r="P66" s="572"/>
      <c r="Q66" s="572"/>
      <c r="R66" s="572"/>
      <c r="S66" s="574"/>
      <c r="T66" s="574"/>
      <c r="U66" s="132" t="s">
        <v>72</v>
      </c>
      <c r="V66" s="124">
        <v>12</v>
      </c>
      <c r="W66" s="670"/>
      <c r="X66" s="672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687" t="s">
        <v>1145</v>
      </c>
      <c r="B67" s="667" t="s">
        <v>44</v>
      </c>
      <c r="C67" s="665"/>
      <c r="D67" s="666"/>
      <c r="E67" s="481"/>
      <c r="F67" s="482"/>
      <c r="G67" s="542"/>
      <c r="H67" s="563"/>
      <c r="I67" s="482"/>
      <c r="J67" s="482" t="s">
        <v>1087</v>
      </c>
      <c r="K67" s="563"/>
      <c r="L67" s="481"/>
      <c r="M67" s="542"/>
      <c r="N67" s="565"/>
      <c r="O67" s="481" t="s">
        <v>1060</v>
      </c>
      <c r="P67" s="482"/>
      <c r="Q67" s="542"/>
      <c r="R67" s="563" t="s">
        <v>1069</v>
      </c>
      <c r="S67" s="564" t="s">
        <v>1060</v>
      </c>
      <c r="T67" s="482" t="s">
        <v>1060</v>
      </c>
      <c r="U67" s="667" t="s">
        <v>58</v>
      </c>
      <c r="V67" s="665"/>
      <c r="W67" s="666"/>
      <c r="X67" s="723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84"/>
      <c r="B68" s="680" t="s">
        <v>46</v>
      </c>
      <c r="C68" s="137">
        <v>1</v>
      </c>
      <c r="D68" s="138" t="s">
        <v>47</v>
      </c>
      <c r="E68" s="483"/>
      <c r="F68" s="485"/>
      <c r="G68" s="537"/>
      <c r="H68" s="537"/>
      <c r="I68" s="537"/>
      <c r="J68" s="522" t="s">
        <v>87</v>
      </c>
      <c r="K68" s="567"/>
      <c r="L68" s="567"/>
      <c r="M68" s="537"/>
      <c r="N68" s="537"/>
      <c r="O68" s="522" t="s">
        <v>1120</v>
      </c>
      <c r="P68" s="571"/>
      <c r="Q68" s="568"/>
      <c r="R68" s="569" t="s">
        <v>1070</v>
      </c>
      <c r="S68" s="568" t="s">
        <v>1139</v>
      </c>
      <c r="T68" s="522" t="s">
        <v>1128</v>
      </c>
      <c r="U68" s="139" t="s">
        <v>47</v>
      </c>
      <c r="V68" s="140">
        <v>1</v>
      </c>
      <c r="W68" s="724" t="s">
        <v>46</v>
      </c>
      <c r="X68" s="669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84"/>
      <c r="B69" s="669"/>
      <c r="C69" s="141">
        <v>2</v>
      </c>
      <c r="D69" s="142" t="s">
        <v>49</v>
      </c>
      <c r="E69" s="486"/>
      <c r="F69" s="484"/>
      <c r="G69" s="547"/>
      <c r="H69" s="547"/>
      <c r="I69" s="547"/>
      <c r="J69" s="522" t="s">
        <v>76</v>
      </c>
      <c r="K69" s="571"/>
      <c r="L69" s="571"/>
      <c r="M69" s="547"/>
      <c r="N69" s="547"/>
      <c r="O69" s="523" t="s">
        <v>1121</v>
      </c>
      <c r="P69" s="567"/>
      <c r="Q69" s="570"/>
      <c r="R69" s="566" t="s">
        <v>1071</v>
      </c>
      <c r="S69" s="570" t="s">
        <v>1067</v>
      </c>
      <c r="T69" s="523" t="s">
        <v>1129</v>
      </c>
      <c r="U69" s="143" t="s">
        <v>49</v>
      </c>
      <c r="V69" s="144">
        <v>2</v>
      </c>
      <c r="W69" s="669"/>
      <c r="X69" s="669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84"/>
      <c r="B70" s="669"/>
      <c r="C70" s="145">
        <v>3</v>
      </c>
      <c r="D70" s="138" t="s">
        <v>51</v>
      </c>
      <c r="E70" s="484"/>
      <c r="F70" s="485"/>
      <c r="G70" s="539"/>
      <c r="H70" s="539"/>
      <c r="I70" s="539"/>
      <c r="J70" s="638"/>
      <c r="K70" s="528"/>
      <c r="L70" s="528"/>
      <c r="M70" s="539"/>
      <c r="N70" s="539"/>
      <c r="O70" s="531"/>
      <c r="P70" s="528"/>
      <c r="Q70" s="539"/>
      <c r="R70" s="528"/>
      <c r="S70" s="531"/>
      <c r="T70" s="523"/>
      <c r="U70" s="139" t="s">
        <v>51</v>
      </c>
      <c r="V70" s="140">
        <v>3</v>
      </c>
      <c r="W70" s="669"/>
      <c r="X70" s="669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84"/>
      <c r="B71" s="669"/>
      <c r="C71" s="146" t="s">
        <v>92</v>
      </c>
      <c r="D71" s="147" t="s">
        <v>52</v>
      </c>
      <c r="E71" s="489"/>
      <c r="F71" s="489"/>
      <c r="G71" s="548"/>
      <c r="H71" s="548"/>
      <c r="I71" s="548"/>
      <c r="J71" s="524" t="s">
        <v>1054</v>
      </c>
      <c r="K71" s="524"/>
      <c r="L71" s="524"/>
      <c r="M71" s="548"/>
      <c r="N71" s="548"/>
      <c r="O71" s="529" t="s">
        <v>1112</v>
      </c>
      <c r="P71" s="524"/>
      <c r="Q71" s="548"/>
      <c r="R71" s="489" t="s">
        <v>70</v>
      </c>
      <c r="S71" s="524" t="s">
        <v>1114</v>
      </c>
      <c r="T71" s="548" t="s">
        <v>1058</v>
      </c>
      <c r="U71" s="148" t="s">
        <v>52</v>
      </c>
      <c r="V71" s="144">
        <v>4</v>
      </c>
      <c r="W71" s="669"/>
      <c r="X71" s="669"/>
      <c r="Y71" s="95"/>
      <c r="Z71" s="95"/>
      <c r="AA71" s="55">
        <f>COUNTA(E71:O71)</f>
        <v>2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84"/>
      <c r="B72" s="669"/>
      <c r="C72" s="146" t="s">
        <v>1</v>
      </c>
      <c r="D72" s="149" t="s">
        <v>56</v>
      </c>
      <c r="E72" s="490"/>
      <c r="F72" s="485"/>
      <c r="G72" s="613"/>
      <c r="H72" s="613"/>
      <c r="I72" s="613"/>
      <c r="J72" s="522" t="s">
        <v>1098</v>
      </c>
      <c r="K72" s="522"/>
      <c r="L72" s="522"/>
      <c r="M72" s="613"/>
      <c r="N72" s="613"/>
      <c r="O72" s="645" t="s">
        <v>1113</v>
      </c>
      <c r="P72" s="522"/>
      <c r="Q72" s="546"/>
      <c r="R72" s="485" t="s">
        <v>1072</v>
      </c>
      <c r="S72" s="522" t="s">
        <v>1140</v>
      </c>
      <c r="T72" s="522" t="s">
        <v>1130</v>
      </c>
      <c r="U72" s="150" t="s">
        <v>56</v>
      </c>
      <c r="V72" s="140">
        <v>5</v>
      </c>
      <c r="W72" s="669"/>
      <c r="X72" s="669"/>
      <c r="Y72" s="54"/>
      <c r="Z72" s="54"/>
      <c r="AA72" s="55">
        <f>COUNTA(E72:O72)</f>
        <v>2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84"/>
      <c r="B73" s="670"/>
      <c r="C73" s="144">
        <v>6</v>
      </c>
      <c r="D73" s="151" t="s">
        <v>57</v>
      </c>
      <c r="E73" s="495"/>
      <c r="F73" s="495"/>
      <c r="G73" s="493"/>
      <c r="H73" s="501"/>
      <c r="I73" s="494"/>
      <c r="J73" s="523"/>
      <c r="K73" s="493"/>
      <c r="L73" s="497"/>
      <c r="M73" s="497"/>
      <c r="N73" s="493"/>
      <c r="O73" s="554"/>
      <c r="P73" s="493"/>
      <c r="Q73" s="493"/>
      <c r="R73" s="493"/>
      <c r="S73" s="500"/>
      <c r="T73" s="491"/>
      <c r="U73" s="152" t="s">
        <v>57</v>
      </c>
      <c r="V73" s="153">
        <v>6</v>
      </c>
      <c r="W73" s="670"/>
      <c r="X73" s="669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84"/>
      <c r="B74" s="664" t="s">
        <v>44</v>
      </c>
      <c r="C74" s="665"/>
      <c r="D74" s="666"/>
      <c r="E74" s="481"/>
      <c r="F74" s="482"/>
      <c r="G74" s="542"/>
      <c r="H74" s="542"/>
      <c r="I74" s="542"/>
      <c r="J74" s="482" t="s">
        <v>1087</v>
      </c>
      <c r="K74" s="542"/>
      <c r="L74" s="536"/>
      <c r="M74" s="542"/>
      <c r="N74" s="542"/>
      <c r="O74" s="481" t="s">
        <v>1060</v>
      </c>
      <c r="P74" s="481"/>
      <c r="Q74" s="542"/>
      <c r="R74" s="542"/>
      <c r="S74" s="482" t="s">
        <v>1069</v>
      </c>
      <c r="T74" s="536" t="s">
        <v>1149</v>
      </c>
      <c r="U74" s="667" t="s">
        <v>58</v>
      </c>
      <c r="V74" s="665"/>
      <c r="W74" s="666"/>
      <c r="X74" s="669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84"/>
      <c r="B75" s="682" t="s">
        <v>59</v>
      </c>
      <c r="C75" s="137">
        <v>6</v>
      </c>
      <c r="D75" s="138" t="s">
        <v>60</v>
      </c>
      <c r="E75" s="485"/>
      <c r="F75" s="485"/>
      <c r="G75" s="540" t="s">
        <v>1048</v>
      </c>
      <c r="H75" s="540" t="s">
        <v>1048</v>
      </c>
      <c r="I75" s="540" t="s">
        <v>1048</v>
      </c>
      <c r="J75" s="522" t="s">
        <v>87</v>
      </c>
      <c r="K75" s="540" t="s">
        <v>1048</v>
      </c>
      <c r="L75" s="537"/>
      <c r="M75" s="537"/>
      <c r="N75" s="540" t="s">
        <v>1048</v>
      </c>
      <c r="O75" s="522" t="s">
        <v>1120</v>
      </c>
      <c r="P75" s="546" t="s">
        <v>1048</v>
      </c>
      <c r="Q75" s="540" t="s">
        <v>1048</v>
      </c>
      <c r="R75" s="540" t="s">
        <v>1048</v>
      </c>
      <c r="S75" s="569" t="s">
        <v>75</v>
      </c>
      <c r="T75" s="568" t="s">
        <v>1104</v>
      </c>
      <c r="U75" s="139" t="s">
        <v>60</v>
      </c>
      <c r="V75" s="140">
        <v>6</v>
      </c>
      <c r="W75" s="725" t="s">
        <v>59</v>
      </c>
      <c r="X75" s="669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84"/>
      <c r="B76" s="669"/>
      <c r="C76" s="154">
        <v>7</v>
      </c>
      <c r="D76" s="142" t="s">
        <v>65</v>
      </c>
      <c r="E76" s="484"/>
      <c r="F76" s="484"/>
      <c r="G76" s="538" t="s">
        <v>1049</v>
      </c>
      <c r="H76" s="538" t="s">
        <v>1049</v>
      </c>
      <c r="I76" s="538" t="s">
        <v>1049</v>
      </c>
      <c r="J76" s="522" t="s">
        <v>76</v>
      </c>
      <c r="K76" s="538" t="s">
        <v>1049</v>
      </c>
      <c r="L76" s="547"/>
      <c r="M76" s="547"/>
      <c r="N76" s="538" t="s">
        <v>1049</v>
      </c>
      <c r="O76" s="523" t="s">
        <v>1121</v>
      </c>
      <c r="P76" s="547" t="s">
        <v>1049</v>
      </c>
      <c r="Q76" s="538" t="s">
        <v>1049</v>
      </c>
      <c r="R76" s="538" t="s">
        <v>1049</v>
      </c>
      <c r="S76" s="571" t="s">
        <v>1135</v>
      </c>
      <c r="T76" s="570" t="s">
        <v>1150</v>
      </c>
      <c r="U76" s="143" t="s">
        <v>65</v>
      </c>
      <c r="V76" s="144">
        <v>7</v>
      </c>
      <c r="W76" s="669"/>
      <c r="X76" s="669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84"/>
      <c r="B77" s="669"/>
      <c r="C77" s="137">
        <v>8</v>
      </c>
      <c r="D77" s="138" t="s">
        <v>68</v>
      </c>
      <c r="E77" s="484"/>
      <c r="F77" s="484"/>
      <c r="G77" s="538" t="s">
        <v>1047</v>
      </c>
      <c r="H77" s="538" t="s">
        <v>1047</v>
      </c>
      <c r="I77" s="538" t="s">
        <v>1047</v>
      </c>
      <c r="J77" s="638"/>
      <c r="K77" s="538" t="s">
        <v>1047</v>
      </c>
      <c r="L77" s="528"/>
      <c r="M77" s="539"/>
      <c r="N77" s="538" t="s">
        <v>1047</v>
      </c>
      <c r="O77" s="531"/>
      <c r="P77" s="547" t="s">
        <v>1047</v>
      </c>
      <c r="Q77" s="538" t="s">
        <v>1047</v>
      </c>
      <c r="R77" s="538" t="s">
        <v>1047</v>
      </c>
      <c r="S77" s="528"/>
      <c r="T77" s="539"/>
      <c r="U77" s="139" t="s">
        <v>68</v>
      </c>
      <c r="V77" s="140">
        <v>8</v>
      </c>
      <c r="W77" s="669"/>
      <c r="X77" s="669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84"/>
      <c r="B78" s="669"/>
      <c r="C78" s="146">
        <v>9</v>
      </c>
      <c r="D78" s="149" t="s">
        <v>69</v>
      </c>
      <c r="E78" s="489"/>
      <c r="F78" s="489"/>
      <c r="G78" s="602"/>
      <c r="H78" s="602"/>
      <c r="I78" s="602"/>
      <c r="J78" s="524" t="s">
        <v>1054</v>
      </c>
      <c r="K78" s="602"/>
      <c r="L78" s="548"/>
      <c r="M78" s="548"/>
      <c r="N78" s="602"/>
      <c r="O78" s="529" t="s">
        <v>1112</v>
      </c>
      <c r="P78" s="548"/>
      <c r="Q78" s="602"/>
      <c r="R78" s="602"/>
      <c r="S78" s="524" t="s">
        <v>1114</v>
      </c>
      <c r="T78" s="548" t="s">
        <v>1058</v>
      </c>
      <c r="U78" s="150" t="s">
        <v>69</v>
      </c>
      <c r="V78" s="144">
        <v>9</v>
      </c>
      <c r="W78" s="669"/>
      <c r="X78" s="669"/>
      <c r="Y78" s="54"/>
      <c r="Z78" s="54"/>
      <c r="AA78" s="55">
        <f>COUNTA(E78:O78)</f>
        <v>2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84"/>
      <c r="B79" s="669"/>
      <c r="C79" s="146">
        <v>10</v>
      </c>
      <c r="D79" s="149" t="s">
        <v>71</v>
      </c>
      <c r="E79" s="485"/>
      <c r="F79" s="485"/>
      <c r="G79" s="613"/>
      <c r="H79" s="613"/>
      <c r="I79" s="613"/>
      <c r="J79" s="522" t="s">
        <v>1098</v>
      </c>
      <c r="K79" s="613"/>
      <c r="L79" s="546"/>
      <c r="M79" s="613"/>
      <c r="N79" s="613"/>
      <c r="O79" s="645" t="s">
        <v>1113</v>
      </c>
      <c r="P79" s="522"/>
      <c r="Q79" s="613"/>
      <c r="R79" s="613"/>
      <c r="S79" s="546" t="s">
        <v>1136</v>
      </c>
      <c r="T79" s="546" t="s">
        <v>1124</v>
      </c>
      <c r="U79" s="155" t="s">
        <v>71</v>
      </c>
      <c r="V79" s="140">
        <v>10</v>
      </c>
      <c r="W79" s="669"/>
      <c r="X79" s="669"/>
      <c r="Y79" s="54"/>
      <c r="Z79" s="54"/>
      <c r="AA79" s="55">
        <f>COUNTA(E79:O79)</f>
        <v>2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84"/>
      <c r="B80" s="670"/>
      <c r="C80" s="144">
        <v>12</v>
      </c>
      <c r="D80" s="151" t="s">
        <v>72</v>
      </c>
      <c r="E80" s="498"/>
      <c r="F80" s="498"/>
      <c r="G80" s="499"/>
      <c r="H80" s="497"/>
      <c r="I80" s="499"/>
      <c r="J80" s="498"/>
      <c r="K80" s="499"/>
      <c r="L80" s="498"/>
      <c r="M80" s="530"/>
      <c r="N80" s="499"/>
      <c r="O80" s="498"/>
      <c r="P80" s="499"/>
      <c r="Q80" s="499"/>
      <c r="R80" s="499"/>
      <c r="S80" s="498"/>
      <c r="T80" s="498"/>
      <c r="U80" s="151" t="s">
        <v>72</v>
      </c>
      <c r="V80" s="144">
        <v>12</v>
      </c>
      <c r="W80" s="670"/>
      <c r="X80" s="672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662" t="s">
        <v>1146</v>
      </c>
      <c r="B81" s="664" t="s">
        <v>44</v>
      </c>
      <c r="C81" s="665"/>
      <c r="D81" s="666"/>
      <c r="E81" s="482"/>
      <c r="F81" s="482"/>
      <c r="G81" s="542"/>
      <c r="H81" s="542"/>
      <c r="I81" s="542"/>
      <c r="J81" s="536"/>
      <c r="K81" s="482"/>
      <c r="L81" s="536"/>
      <c r="M81" s="542" t="s">
        <v>1069</v>
      </c>
      <c r="N81" s="542" t="s">
        <v>1052</v>
      </c>
      <c r="O81" s="542" t="s">
        <v>1077</v>
      </c>
      <c r="P81" s="482"/>
      <c r="Q81" s="563" t="s">
        <v>1069</v>
      </c>
      <c r="R81" s="481" t="s">
        <v>1060</v>
      </c>
      <c r="S81" s="482"/>
      <c r="T81" s="482" t="s">
        <v>1060</v>
      </c>
      <c r="U81" s="714" t="s">
        <v>58</v>
      </c>
      <c r="V81" s="665"/>
      <c r="W81" s="666"/>
      <c r="X81" s="720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663"/>
      <c r="B82" s="678" t="s">
        <v>46</v>
      </c>
      <c r="C82" s="156">
        <v>1</v>
      </c>
      <c r="D82" s="157" t="s">
        <v>47</v>
      </c>
      <c r="E82" s="485"/>
      <c r="F82" s="485"/>
      <c r="G82" s="633"/>
      <c r="H82" s="633" t="s">
        <v>1094</v>
      </c>
      <c r="I82" s="547"/>
      <c r="J82" s="537"/>
      <c r="K82" s="537"/>
      <c r="L82" s="537"/>
      <c r="M82" s="537" t="s">
        <v>75</v>
      </c>
      <c r="N82" s="537"/>
      <c r="O82" s="569" t="s">
        <v>1117</v>
      </c>
      <c r="P82" s="567"/>
      <c r="Q82" s="569" t="s">
        <v>1070</v>
      </c>
      <c r="R82" s="537" t="s">
        <v>1061</v>
      </c>
      <c r="S82" s="569"/>
      <c r="T82" s="522" t="s">
        <v>1131</v>
      </c>
      <c r="U82" s="158" t="s">
        <v>47</v>
      </c>
      <c r="V82" s="159">
        <v>1</v>
      </c>
      <c r="W82" s="668" t="s">
        <v>46</v>
      </c>
      <c r="X82" s="675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663"/>
      <c r="B83" s="669"/>
      <c r="C83" s="160">
        <v>2</v>
      </c>
      <c r="D83" s="161" t="s">
        <v>49</v>
      </c>
      <c r="E83" s="484"/>
      <c r="F83" s="485"/>
      <c r="G83" s="633"/>
      <c r="H83" s="633" t="s">
        <v>1095</v>
      </c>
      <c r="I83" s="547"/>
      <c r="J83" s="547"/>
      <c r="K83" s="547"/>
      <c r="L83" s="547"/>
      <c r="M83" s="547" t="s">
        <v>1110</v>
      </c>
      <c r="N83" s="547"/>
      <c r="O83" s="571" t="s">
        <v>1118</v>
      </c>
      <c r="P83" s="567"/>
      <c r="Q83" s="567" t="s">
        <v>1071</v>
      </c>
      <c r="R83" s="547" t="s">
        <v>77</v>
      </c>
      <c r="S83" s="571"/>
      <c r="T83" s="523" t="s">
        <v>1132</v>
      </c>
      <c r="U83" s="162" t="s">
        <v>49</v>
      </c>
      <c r="V83" s="163">
        <v>2</v>
      </c>
      <c r="W83" s="669"/>
      <c r="X83" s="675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663"/>
      <c r="B84" s="669"/>
      <c r="C84" s="164">
        <v>3</v>
      </c>
      <c r="D84" s="157" t="s">
        <v>51</v>
      </c>
      <c r="E84" s="484"/>
      <c r="F84" s="484"/>
      <c r="G84" s="539"/>
      <c r="H84" s="539"/>
      <c r="I84" s="539"/>
      <c r="J84" s="539"/>
      <c r="K84" s="539"/>
      <c r="L84" s="539"/>
      <c r="M84" s="539"/>
      <c r="N84" s="539"/>
      <c r="O84" s="528"/>
      <c r="P84" s="528"/>
      <c r="Q84" s="528"/>
      <c r="R84" s="523"/>
      <c r="S84" s="602"/>
      <c r="T84" s="523"/>
      <c r="U84" s="158" t="s">
        <v>51</v>
      </c>
      <c r="V84" s="165">
        <v>3</v>
      </c>
      <c r="W84" s="669"/>
      <c r="X84" s="675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663"/>
      <c r="B85" s="669"/>
      <c r="C85" s="166">
        <v>4</v>
      </c>
      <c r="D85" s="167" t="s">
        <v>52</v>
      </c>
      <c r="E85" s="489"/>
      <c r="F85" s="489"/>
      <c r="G85" s="548"/>
      <c r="H85" s="548" t="s">
        <v>1053</v>
      </c>
      <c r="I85" s="636"/>
      <c r="J85" s="548"/>
      <c r="K85" s="548"/>
      <c r="L85" s="548"/>
      <c r="M85" s="548" t="s">
        <v>1106</v>
      </c>
      <c r="N85" s="548"/>
      <c r="O85" s="524" t="s">
        <v>1057</v>
      </c>
      <c r="P85" s="548"/>
      <c r="Q85" s="524" t="s">
        <v>70</v>
      </c>
      <c r="R85" s="636" t="s">
        <v>1078</v>
      </c>
      <c r="S85" s="529"/>
      <c r="T85" s="529" t="s">
        <v>1058</v>
      </c>
      <c r="U85" s="168" t="s">
        <v>52</v>
      </c>
      <c r="V85" s="163">
        <v>4</v>
      </c>
      <c r="W85" s="669"/>
      <c r="X85" s="675"/>
      <c r="Y85" s="54"/>
      <c r="Z85" s="54"/>
      <c r="AA85" s="55">
        <f>COUNTA(E85:O85)</f>
        <v>3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663"/>
      <c r="B86" s="669"/>
      <c r="C86" s="166">
        <v>5</v>
      </c>
      <c r="D86" s="169" t="s">
        <v>56</v>
      </c>
      <c r="E86" s="485"/>
      <c r="F86" s="485"/>
      <c r="G86" s="546"/>
      <c r="H86" s="546" t="s">
        <v>1096</v>
      </c>
      <c r="I86" s="546"/>
      <c r="J86" s="613"/>
      <c r="K86" s="613"/>
      <c r="L86" s="546"/>
      <c r="M86" s="613" t="s">
        <v>1107</v>
      </c>
      <c r="N86" s="613"/>
      <c r="O86" s="522" t="s">
        <v>1119</v>
      </c>
      <c r="P86" s="522"/>
      <c r="Q86" s="522" t="s">
        <v>1072</v>
      </c>
      <c r="R86" s="560" t="s">
        <v>1063</v>
      </c>
      <c r="S86" s="522"/>
      <c r="T86" s="522" t="s">
        <v>1130</v>
      </c>
      <c r="U86" s="170" t="s">
        <v>56</v>
      </c>
      <c r="V86" s="165">
        <v>5</v>
      </c>
      <c r="W86" s="669"/>
      <c r="X86" s="675"/>
      <c r="Y86" s="54"/>
      <c r="Z86" s="54"/>
      <c r="AA86" s="55">
        <f>COUNTA(E86:O86)</f>
        <v>3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663"/>
      <c r="B87" s="670"/>
      <c r="C87" s="163"/>
      <c r="D87" s="171"/>
      <c r="E87" s="495"/>
      <c r="F87" s="491"/>
      <c r="G87" s="544"/>
      <c r="H87" s="551"/>
      <c r="I87" s="492"/>
      <c r="J87" s="538"/>
      <c r="K87" s="493"/>
      <c r="L87" s="497"/>
      <c r="M87" s="497"/>
      <c r="N87" s="497"/>
      <c r="O87" s="523"/>
      <c r="P87" s="492"/>
      <c r="Q87" s="493"/>
      <c r="R87" s="492"/>
      <c r="S87" s="482"/>
      <c r="T87" s="495"/>
      <c r="U87" s="171" t="s">
        <v>57</v>
      </c>
      <c r="V87" s="163">
        <v>6</v>
      </c>
      <c r="W87" s="672"/>
      <c r="X87" s="675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663"/>
      <c r="B88" s="664" t="s">
        <v>44</v>
      </c>
      <c r="C88" s="665"/>
      <c r="D88" s="666"/>
      <c r="E88" s="482"/>
      <c r="F88" s="482"/>
      <c r="G88" s="542"/>
      <c r="H88" s="542"/>
      <c r="I88" s="542"/>
      <c r="J88" s="536"/>
      <c r="K88" s="563"/>
      <c r="L88" s="536"/>
      <c r="M88" s="542" t="s">
        <v>1069</v>
      </c>
      <c r="N88" s="565"/>
      <c r="O88" s="542" t="s">
        <v>1077</v>
      </c>
      <c r="P88" s="482"/>
      <c r="Q88" s="563" t="s">
        <v>1069</v>
      </c>
      <c r="R88" s="481"/>
      <c r="S88" s="575"/>
      <c r="T88" s="482" t="s">
        <v>1060</v>
      </c>
      <c r="U88" s="714" t="s">
        <v>58</v>
      </c>
      <c r="V88" s="665"/>
      <c r="W88" s="666"/>
      <c r="X88" s="675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663"/>
      <c r="B89" s="712" t="s">
        <v>59</v>
      </c>
      <c r="C89" s="156">
        <v>6</v>
      </c>
      <c r="D89" s="157" t="s">
        <v>60</v>
      </c>
      <c r="E89" s="485"/>
      <c r="F89" s="485"/>
      <c r="G89" s="633" t="s">
        <v>1094</v>
      </c>
      <c r="H89" s="633" t="s">
        <v>1094</v>
      </c>
      <c r="I89" s="547"/>
      <c r="J89" s="537"/>
      <c r="K89" s="537"/>
      <c r="L89" s="537"/>
      <c r="M89" s="537" t="s">
        <v>75</v>
      </c>
      <c r="N89" s="537"/>
      <c r="O89" s="569" t="s">
        <v>1117</v>
      </c>
      <c r="P89" s="567"/>
      <c r="Q89" s="569" t="s">
        <v>1070</v>
      </c>
      <c r="R89" s="537"/>
      <c r="S89" s="568"/>
      <c r="T89" s="569" t="s">
        <v>1064</v>
      </c>
      <c r="U89" s="172" t="s">
        <v>60</v>
      </c>
      <c r="V89" s="165">
        <v>6</v>
      </c>
      <c r="W89" s="721" t="s">
        <v>59</v>
      </c>
      <c r="X89" s="675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663"/>
      <c r="B90" s="669"/>
      <c r="C90" s="173">
        <v>7</v>
      </c>
      <c r="D90" s="161" t="s">
        <v>65</v>
      </c>
      <c r="E90" s="484"/>
      <c r="F90" s="484"/>
      <c r="G90" s="633" t="s">
        <v>1095</v>
      </c>
      <c r="H90" s="633" t="s">
        <v>1095</v>
      </c>
      <c r="I90" s="547"/>
      <c r="J90" s="547"/>
      <c r="K90" s="547"/>
      <c r="L90" s="547"/>
      <c r="M90" s="547" t="s">
        <v>1110</v>
      </c>
      <c r="N90" s="547"/>
      <c r="O90" s="571" t="s">
        <v>1118</v>
      </c>
      <c r="P90" s="567"/>
      <c r="Q90" s="567" t="s">
        <v>1071</v>
      </c>
      <c r="R90" s="547"/>
      <c r="S90" s="570"/>
      <c r="T90" s="571" t="s">
        <v>1065</v>
      </c>
      <c r="U90" s="174" t="s">
        <v>65</v>
      </c>
      <c r="V90" s="163">
        <v>7</v>
      </c>
      <c r="W90" s="669"/>
      <c r="X90" s="675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663"/>
      <c r="B91" s="669"/>
      <c r="C91" s="156">
        <v>8</v>
      </c>
      <c r="D91" s="157" t="s">
        <v>68</v>
      </c>
      <c r="E91" s="484"/>
      <c r="F91" s="484"/>
      <c r="G91" s="539" t="s">
        <v>1153</v>
      </c>
      <c r="H91" s="539" t="s">
        <v>1151</v>
      </c>
      <c r="I91" s="539"/>
      <c r="J91" s="539"/>
      <c r="K91" s="539"/>
      <c r="L91" s="539"/>
      <c r="M91" s="539"/>
      <c r="N91" s="539"/>
      <c r="O91" s="528"/>
      <c r="P91" s="528"/>
      <c r="Q91" s="528"/>
      <c r="R91" s="523"/>
      <c r="S91" s="528"/>
      <c r="T91" s="528"/>
      <c r="U91" s="172" t="s">
        <v>68</v>
      </c>
      <c r="V91" s="165">
        <v>8</v>
      </c>
      <c r="W91" s="669"/>
      <c r="X91" s="675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663"/>
      <c r="B92" s="669"/>
      <c r="C92" s="166">
        <v>9</v>
      </c>
      <c r="D92" s="169" t="s">
        <v>69</v>
      </c>
      <c r="E92" s="489"/>
      <c r="F92" s="489"/>
      <c r="G92" s="548" t="s">
        <v>1053</v>
      </c>
      <c r="H92" s="548" t="s">
        <v>1053</v>
      </c>
      <c r="I92" s="636"/>
      <c r="J92" s="548"/>
      <c r="K92" s="548"/>
      <c r="L92" s="548"/>
      <c r="M92" s="548" t="s">
        <v>1106</v>
      </c>
      <c r="N92" s="548"/>
      <c r="O92" s="524" t="s">
        <v>1057</v>
      </c>
      <c r="P92" s="548"/>
      <c r="Q92" s="524" t="s">
        <v>70</v>
      </c>
      <c r="R92" s="636"/>
      <c r="S92" s="548"/>
      <c r="T92" s="529" t="s">
        <v>1058</v>
      </c>
      <c r="U92" s="175" t="s">
        <v>69</v>
      </c>
      <c r="V92" s="163">
        <v>9</v>
      </c>
      <c r="W92" s="669"/>
      <c r="X92" s="675"/>
      <c r="Y92" s="54"/>
      <c r="Z92" s="54"/>
      <c r="AA92" s="55">
        <f>COUNTA(E92:O92)</f>
        <v>4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663"/>
      <c r="B93" s="669"/>
      <c r="C93" s="177">
        <v>10</v>
      </c>
      <c r="D93" s="178" t="s">
        <v>71</v>
      </c>
      <c r="E93" s="485"/>
      <c r="F93" s="485"/>
      <c r="G93" s="546" t="s">
        <v>1152</v>
      </c>
      <c r="H93" s="546" t="s">
        <v>1152</v>
      </c>
      <c r="I93" s="546"/>
      <c r="J93" s="613"/>
      <c r="K93" s="613"/>
      <c r="L93" s="546"/>
      <c r="M93" s="613" t="s">
        <v>1107</v>
      </c>
      <c r="N93" s="613"/>
      <c r="O93" s="522" t="s">
        <v>1119</v>
      </c>
      <c r="P93" s="522"/>
      <c r="Q93" s="522" t="s">
        <v>1072</v>
      </c>
      <c r="R93" s="560"/>
      <c r="S93" s="547"/>
      <c r="T93" s="522" t="s">
        <v>1066</v>
      </c>
      <c r="U93" s="179" t="s">
        <v>71</v>
      </c>
      <c r="V93" s="165">
        <v>10</v>
      </c>
      <c r="W93" s="669"/>
      <c r="X93" s="675"/>
      <c r="Y93" s="180"/>
      <c r="Z93" s="180"/>
      <c r="AA93" s="55">
        <f>COUNTA(E93:O93)</f>
        <v>4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663"/>
      <c r="B94" s="670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70"/>
      <c r="X94" s="676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674" t="s">
        <v>96</v>
      </c>
      <c r="B95" s="664" t="s">
        <v>44</v>
      </c>
      <c r="C95" s="665"/>
      <c r="D95" s="666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714" t="s">
        <v>58</v>
      </c>
      <c r="V95" s="665"/>
      <c r="W95" s="666"/>
      <c r="X95" s="716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75"/>
      <c r="B96" s="678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68" t="s">
        <v>46</v>
      </c>
      <c r="X96" s="675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75"/>
      <c r="B97" s="669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69"/>
      <c r="X97" s="675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75"/>
      <c r="B98" s="669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69"/>
      <c r="X98" s="675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75"/>
      <c r="B99" s="669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69"/>
      <c r="X99" s="675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75"/>
      <c r="B100" s="669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69"/>
      <c r="X100" s="675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75"/>
      <c r="B101" s="670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72"/>
      <c r="X101" s="675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75"/>
      <c r="B102" s="664" t="s">
        <v>44</v>
      </c>
      <c r="C102" s="665"/>
      <c r="D102" s="666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714" t="s">
        <v>58</v>
      </c>
      <c r="V102" s="665"/>
      <c r="W102" s="666"/>
      <c r="X102" s="675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75"/>
      <c r="B103" s="713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717" t="s">
        <v>59</v>
      </c>
      <c r="X103" s="675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75"/>
      <c r="B104" s="669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69"/>
      <c r="X104" s="675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75"/>
      <c r="B105" s="669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69"/>
      <c r="X105" s="675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75"/>
      <c r="B106" s="669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69"/>
      <c r="X106" s="675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75"/>
      <c r="B107" s="669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69"/>
      <c r="X107" s="675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76"/>
      <c r="B108" s="670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70"/>
      <c r="X108" s="676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710" t="s">
        <v>8</v>
      </c>
      <c r="D109" s="711" t="s">
        <v>25</v>
      </c>
      <c r="E109" s="479"/>
      <c r="F109" s="480"/>
      <c r="G109" s="594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715" t="s">
        <v>25</v>
      </c>
      <c r="V109" s="690" t="s">
        <v>8</v>
      </c>
      <c r="W109" s="691" t="s">
        <v>7</v>
      </c>
      <c r="X109" s="692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70"/>
      <c r="D110" s="670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70"/>
      <c r="V110" s="670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U9:U10"/>
    <mergeCell ref="A8:C8"/>
    <mergeCell ref="O8:T8"/>
    <mergeCell ref="K8:M8"/>
    <mergeCell ref="E8:J8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4"/>
  <sheetViews>
    <sheetView tabSelected="1" topLeftCell="A22" zoomScale="80" zoomScaleNormal="80" workbookViewId="0">
      <selection sqref="A1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48" t="s">
        <v>1045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653" t="s">
        <v>1041</v>
      </c>
      <c r="B3" s="649"/>
      <c r="C3" s="649"/>
      <c r="D3" s="649"/>
      <c r="E3" s="649"/>
      <c r="F3" s="649"/>
      <c r="G3" s="649"/>
      <c r="H3" s="649"/>
      <c r="I3" s="649"/>
      <c r="J3" s="226"/>
      <c r="K3" s="653" t="str">
        <f>A3</f>
        <v>ÁP DỤNG TỪ NGÀY 03/9 ĐẾN 30/9/2025</v>
      </c>
      <c r="L3" s="649"/>
      <c r="M3" s="649"/>
      <c r="N3" s="649"/>
      <c r="O3" s="649"/>
      <c r="P3" s="649"/>
      <c r="Q3" s="649"/>
      <c r="R3" s="649"/>
      <c r="S3" s="649"/>
      <c r="T3" s="227"/>
      <c r="U3" s="228"/>
      <c r="V3" s="228"/>
      <c r="W3" s="228"/>
    </row>
    <row r="4" spans="1:23" ht="20.25" hidden="1" customHeight="1" x14ac:dyDescent="0.35">
      <c r="A4" s="726" t="s">
        <v>1040</v>
      </c>
      <c r="B4" s="726"/>
      <c r="C4" s="726"/>
      <c r="D4" s="726"/>
      <c r="E4" s="726"/>
      <c r="F4" s="726"/>
      <c r="G4" s="726"/>
      <c r="H4" s="726"/>
      <c r="I4" s="726"/>
      <c r="J4" s="229"/>
      <c r="K4" s="726" t="s">
        <v>1040</v>
      </c>
      <c r="L4" s="726"/>
      <c r="M4" s="726"/>
      <c r="N4" s="726"/>
      <c r="O4" s="726"/>
      <c r="P4" s="726"/>
      <c r="Q4" s="726"/>
      <c r="R4" s="726"/>
      <c r="S4" s="726"/>
      <c r="T4" s="230"/>
    </row>
    <row r="5" spans="1:23" ht="24.75" hidden="1" customHeight="1" thickBot="1" x14ac:dyDescent="0.25">
      <c r="A5" s="656" t="s">
        <v>102</v>
      </c>
      <c r="B5" s="657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656" t="s">
        <v>102</v>
      </c>
      <c r="L5" s="657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30" t="s">
        <v>46</v>
      </c>
      <c r="B7" s="246">
        <v>1</v>
      </c>
      <c r="C7" s="247" t="s">
        <v>47</v>
      </c>
      <c r="D7" s="248">
        <f>tkbieu!E12</f>
        <v>0</v>
      </c>
      <c r="E7" s="461">
        <f>tkbieu!E26</f>
        <v>0</v>
      </c>
      <c r="F7" s="248">
        <f>tkbieu!E40</f>
        <v>0</v>
      </c>
      <c r="G7" s="461">
        <f>tkbieu!E54</f>
        <v>0</v>
      </c>
      <c r="H7" s="248">
        <f>tkbieu!E68</f>
        <v>0</v>
      </c>
      <c r="I7" s="456">
        <f>tkbieu!E82</f>
        <v>0</v>
      </c>
      <c r="J7" s="250"/>
      <c r="K7" s="727" t="s">
        <v>46</v>
      </c>
      <c r="L7" s="246">
        <v>1</v>
      </c>
      <c r="M7" s="247" t="s">
        <v>47</v>
      </c>
      <c r="N7" s="248">
        <f>tkbieu!F12</f>
        <v>0</v>
      </c>
      <c r="O7" s="461">
        <f>tkbieu!F26</f>
        <v>0</v>
      </c>
      <c r="P7" s="248">
        <f>tkbieu!F40</f>
        <v>0</v>
      </c>
      <c r="Q7" s="461">
        <f>tkbieu!F54</f>
        <v>0</v>
      </c>
      <c r="R7" s="248">
        <f>tkbieu!F68</f>
        <v>0</v>
      </c>
      <c r="S7" s="456">
        <f>tkbieu!F82</f>
        <v>0</v>
      </c>
    </row>
    <row r="8" spans="1:23" ht="21" hidden="1" customHeight="1" thickBot="1" x14ac:dyDescent="0.25">
      <c r="A8" s="651"/>
      <c r="B8" s="251">
        <v>2</v>
      </c>
      <c r="C8" s="252" t="s">
        <v>49</v>
      </c>
      <c r="D8" s="248">
        <f>tkbieu!E13</f>
        <v>0</v>
      </c>
      <c r="E8" s="461">
        <f>tkbieu!E27</f>
        <v>0</v>
      </c>
      <c r="F8" s="248">
        <f>tkbieu!E41</f>
        <v>0</v>
      </c>
      <c r="G8" s="461">
        <f>tkbieu!E55</f>
        <v>0</v>
      </c>
      <c r="H8" s="248">
        <f>tkbieu!E69</f>
        <v>0</v>
      </c>
      <c r="I8" s="457">
        <f>tkbieu!E83</f>
        <v>0</v>
      </c>
      <c r="J8" s="250"/>
      <c r="K8" s="728"/>
      <c r="L8" s="251">
        <v>2</v>
      </c>
      <c r="M8" s="252" t="s">
        <v>49</v>
      </c>
      <c r="N8" s="248">
        <f>tkbieu!F13</f>
        <v>0</v>
      </c>
      <c r="O8" s="461">
        <f>tkbieu!F27</f>
        <v>0</v>
      </c>
      <c r="P8" s="248">
        <f>tkbieu!F41</f>
        <v>0</v>
      </c>
      <c r="Q8" s="461">
        <f>tkbieu!F55</f>
        <v>0</v>
      </c>
      <c r="R8" s="248">
        <f>tkbieu!F69</f>
        <v>0</v>
      </c>
      <c r="S8" s="457">
        <f>tkbieu!F83</f>
        <v>0</v>
      </c>
    </row>
    <row r="9" spans="1:23" ht="21" hidden="1" customHeight="1" thickTop="1" x14ac:dyDescent="0.2">
      <c r="A9" s="651"/>
      <c r="B9" s="253">
        <v>3</v>
      </c>
      <c r="C9" s="254" t="s">
        <v>51</v>
      </c>
      <c r="D9" s="255">
        <f>tkbieu!E14</f>
        <v>0</v>
      </c>
      <c r="E9" s="461">
        <f>tkbieu!E28</f>
        <v>0</v>
      </c>
      <c r="F9" s="248">
        <f>tkbieu!E42</f>
        <v>0</v>
      </c>
      <c r="G9" s="461">
        <f>tkbieu!E56</f>
        <v>0</v>
      </c>
      <c r="H9" s="462">
        <f>tkbieu!E70</f>
        <v>0</v>
      </c>
      <c r="I9" s="457">
        <f>tkbieu!E84</f>
        <v>0</v>
      </c>
      <c r="J9" s="250"/>
      <c r="K9" s="728"/>
      <c r="L9" s="253">
        <v>3</v>
      </c>
      <c r="M9" s="254" t="s">
        <v>51</v>
      </c>
      <c r="N9" s="256">
        <f>tkbieu!F14</f>
        <v>0</v>
      </c>
      <c r="O9" s="461">
        <f>tkbieu!F28</f>
        <v>0</v>
      </c>
      <c r="P9" s="469">
        <f>tkbieu!F42</f>
        <v>0</v>
      </c>
      <c r="Q9" s="470">
        <f>tkbieu!F56</f>
        <v>0</v>
      </c>
      <c r="R9" s="462">
        <f>tkbieu!F70</f>
        <v>0</v>
      </c>
      <c r="S9" s="457">
        <f>tkbieu!F84</f>
        <v>0</v>
      </c>
    </row>
    <row r="10" spans="1:23" ht="21" hidden="1" customHeight="1" x14ac:dyDescent="0.2">
      <c r="A10" s="651"/>
      <c r="B10" s="259">
        <v>4</v>
      </c>
      <c r="C10" s="260" t="s">
        <v>52</v>
      </c>
      <c r="D10" s="261">
        <f>tkbieu!E15</f>
        <v>0</v>
      </c>
      <c r="E10" s="463">
        <f>tkbieu!E29</f>
        <v>0</v>
      </c>
      <c r="F10" s="261">
        <f>tkbieu!E43</f>
        <v>0</v>
      </c>
      <c r="G10" s="463">
        <f>tkbieu!E57</f>
        <v>0</v>
      </c>
      <c r="H10" s="261">
        <f>tkbieu!E71</f>
        <v>0</v>
      </c>
      <c r="I10" s="458">
        <f>tkbieu!E85</f>
        <v>0</v>
      </c>
      <c r="J10" s="250"/>
      <c r="K10" s="728"/>
      <c r="L10" s="259">
        <v>4</v>
      </c>
      <c r="M10" s="260" t="s">
        <v>52</v>
      </c>
      <c r="N10" s="261">
        <f>tkbieu!F15</f>
        <v>0</v>
      </c>
      <c r="O10" s="463">
        <f>tkbieu!F29</f>
        <v>0</v>
      </c>
      <c r="P10" s="261">
        <f>tkbieu!F43</f>
        <v>0</v>
      </c>
      <c r="Q10" s="471">
        <f>tkbieu!F57</f>
        <v>0</v>
      </c>
      <c r="R10" s="261">
        <f>tkbieu!F71</f>
        <v>0</v>
      </c>
      <c r="S10" s="458">
        <f>tkbieu!F85</f>
        <v>0</v>
      </c>
    </row>
    <row r="11" spans="1:23" ht="21" hidden="1" customHeight="1" x14ac:dyDescent="0.2">
      <c r="A11" s="651"/>
      <c r="B11" s="264">
        <v>5</v>
      </c>
      <c r="C11" s="265" t="s">
        <v>115</v>
      </c>
      <c r="D11" s="248">
        <f>tkbieu!E16</f>
        <v>0</v>
      </c>
      <c r="E11" s="464">
        <f>tkbieu!E30</f>
        <v>0</v>
      </c>
      <c r="F11" s="267">
        <f>tkbieu!E44</f>
        <v>0</v>
      </c>
      <c r="G11" s="464">
        <f>tkbieu!E58</f>
        <v>0</v>
      </c>
      <c r="H11" s="248">
        <f>tkbieu!E72</f>
        <v>0</v>
      </c>
      <c r="I11" s="459">
        <f>tkbieu!E86</f>
        <v>0</v>
      </c>
      <c r="J11" s="250"/>
      <c r="K11" s="728"/>
      <c r="L11" s="264">
        <v>5</v>
      </c>
      <c r="M11" s="265" t="s">
        <v>115</v>
      </c>
      <c r="N11" s="248">
        <f>tkbieu!F16</f>
        <v>0</v>
      </c>
      <c r="O11" s="461">
        <f>tkbieu!F30</f>
        <v>0</v>
      </c>
      <c r="P11" s="267">
        <f>tkbieu!F44</f>
        <v>0</v>
      </c>
      <c r="Q11" s="470">
        <f>tkbieu!F58</f>
        <v>0</v>
      </c>
      <c r="R11" s="248">
        <f>tkbieu!F72</f>
        <v>0</v>
      </c>
      <c r="S11" s="459">
        <f>tkbieu!F86</f>
        <v>0</v>
      </c>
    </row>
    <row r="12" spans="1:23" ht="21" hidden="1" customHeight="1" thickBot="1" x14ac:dyDescent="0.25">
      <c r="A12" s="652"/>
      <c r="B12" s="268"/>
      <c r="C12" s="269"/>
      <c r="D12" s="270"/>
      <c r="E12" s="271"/>
      <c r="F12" s="272"/>
      <c r="G12" s="271"/>
      <c r="H12" s="273"/>
      <c r="I12" s="274"/>
      <c r="J12" s="275"/>
      <c r="K12" s="729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31" t="s">
        <v>59</v>
      </c>
      <c r="B13" s="259">
        <v>6</v>
      </c>
      <c r="C13" s="254" t="s">
        <v>60</v>
      </c>
      <c r="D13" s="276">
        <f>tkbieu!E19</f>
        <v>0</v>
      </c>
      <c r="E13" s="465">
        <f>tkbieu!E33</f>
        <v>0</v>
      </c>
      <c r="F13" s="248">
        <f>tkbieu!E47</f>
        <v>0</v>
      </c>
      <c r="G13" s="465">
        <f>tkbieu!E61</f>
        <v>0</v>
      </c>
      <c r="H13" s="465">
        <f>tkbieu!E75</f>
        <v>0</v>
      </c>
      <c r="I13" s="278">
        <f>tkbieu!E89</f>
        <v>0</v>
      </c>
      <c r="J13" s="279"/>
      <c r="K13" s="731" t="s">
        <v>59</v>
      </c>
      <c r="L13" s="259">
        <v>6</v>
      </c>
      <c r="M13" s="254" t="s">
        <v>60</v>
      </c>
      <c r="N13" s="280">
        <f>tkbieu!F19</f>
        <v>0</v>
      </c>
      <c r="O13" s="465">
        <f>tkbieu!F33</f>
        <v>0</v>
      </c>
      <c r="P13" s="248">
        <f>tkbieu!F47</f>
        <v>0</v>
      </c>
      <c r="Q13" s="465">
        <f>tkbieu!F61</f>
        <v>0</v>
      </c>
      <c r="R13" s="465">
        <f>tkbieu!F75</f>
        <v>0</v>
      </c>
      <c r="S13" s="278">
        <f>tkbieu!F89</f>
        <v>0</v>
      </c>
    </row>
    <row r="14" spans="1:23" ht="21" hidden="1" customHeight="1" thickBot="1" x14ac:dyDescent="0.25">
      <c r="A14" s="651"/>
      <c r="B14" s="251">
        <v>7</v>
      </c>
      <c r="C14" s="260" t="s">
        <v>65</v>
      </c>
      <c r="D14" s="255">
        <f>tkbieu!E20</f>
        <v>0</v>
      </c>
      <c r="E14" s="461">
        <f>tkbieu!E34</f>
        <v>0</v>
      </c>
      <c r="F14" s="248">
        <f>tkbieu!E48</f>
        <v>0</v>
      </c>
      <c r="G14" s="461">
        <f>tkbieu!E62</f>
        <v>0</v>
      </c>
      <c r="H14" s="461">
        <f>tkbieu!E76</f>
        <v>0</v>
      </c>
      <c r="I14" s="278">
        <f>tkbieu!E90</f>
        <v>0</v>
      </c>
      <c r="J14" s="279"/>
      <c r="K14" s="651"/>
      <c r="L14" s="251">
        <v>7</v>
      </c>
      <c r="M14" s="260" t="s">
        <v>65</v>
      </c>
      <c r="N14" s="248">
        <f>tkbieu!F20</f>
        <v>0</v>
      </c>
      <c r="O14" s="461">
        <f>tkbieu!F34</f>
        <v>0</v>
      </c>
      <c r="P14" s="248">
        <f>tkbieu!F48</f>
        <v>0</v>
      </c>
      <c r="Q14" s="461">
        <f>tkbieu!F62</f>
        <v>0</v>
      </c>
      <c r="R14" s="461">
        <f>tkbieu!F76</f>
        <v>0</v>
      </c>
      <c r="S14" s="278">
        <f>tkbieu!F90</f>
        <v>0</v>
      </c>
    </row>
    <row r="15" spans="1:23" ht="21" hidden="1" customHeight="1" thickTop="1" x14ac:dyDescent="0.2">
      <c r="A15" s="651"/>
      <c r="B15" s="253">
        <v>8</v>
      </c>
      <c r="C15" s="254" t="s">
        <v>68</v>
      </c>
      <c r="D15" s="255">
        <f>tkbieu!E21</f>
        <v>0</v>
      </c>
      <c r="E15" s="461">
        <f>tkbieu!E35</f>
        <v>0</v>
      </c>
      <c r="F15" s="248">
        <f>tkbieu!E49</f>
        <v>0</v>
      </c>
      <c r="G15" s="461">
        <f>tkbieu!E63</f>
        <v>0</v>
      </c>
      <c r="H15" s="466">
        <f>tkbieu!E77</f>
        <v>0</v>
      </c>
      <c r="I15" s="467">
        <f>tkbieu!E91</f>
        <v>0</v>
      </c>
      <c r="J15" s="279"/>
      <c r="K15" s="651"/>
      <c r="L15" s="253">
        <v>8</v>
      </c>
      <c r="M15" s="254" t="s">
        <v>68</v>
      </c>
      <c r="N15" s="255">
        <f>tkbieu!F21</f>
        <v>0</v>
      </c>
      <c r="O15" s="461">
        <f>tkbieu!F35</f>
        <v>0</v>
      </c>
      <c r="P15" s="469">
        <f>tkbieu!F49</f>
        <v>0</v>
      </c>
      <c r="Q15" s="461">
        <f>tkbieu!F63</f>
        <v>0</v>
      </c>
      <c r="R15" s="466">
        <f>tkbieu!F77</f>
        <v>0</v>
      </c>
      <c r="S15" s="467">
        <f>tkbieu!F91</f>
        <v>0</v>
      </c>
    </row>
    <row r="16" spans="1:23" ht="21" hidden="1" customHeight="1" x14ac:dyDescent="0.2">
      <c r="A16" s="651"/>
      <c r="B16" s="259">
        <v>9</v>
      </c>
      <c r="C16" s="260" t="s">
        <v>69</v>
      </c>
      <c r="D16" s="261">
        <f>tkbieu!E22</f>
        <v>0</v>
      </c>
      <c r="E16" s="463">
        <f>tkbieu!E36</f>
        <v>0</v>
      </c>
      <c r="F16" s="261">
        <f>tkbieu!E50</f>
        <v>0</v>
      </c>
      <c r="G16" s="463">
        <f>tkbieu!E64</f>
        <v>0</v>
      </c>
      <c r="H16" s="463">
        <f>tkbieu!E78</f>
        <v>0</v>
      </c>
      <c r="I16" s="282">
        <f>tkbieu!E92</f>
        <v>0</v>
      </c>
      <c r="J16" s="283"/>
      <c r="K16" s="651"/>
      <c r="L16" s="259">
        <v>9</v>
      </c>
      <c r="M16" s="260" t="s">
        <v>69</v>
      </c>
      <c r="N16" s="261">
        <f>tkbieu!F22</f>
        <v>0</v>
      </c>
      <c r="O16" s="463">
        <f>tkbieu!F36</f>
        <v>0</v>
      </c>
      <c r="P16" s="261">
        <f>tkbieu!F50</f>
        <v>0</v>
      </c>
      <c r="Q16" s="463">
        <f>tkbieu!F64</f>
        <v>0</v>
      </c>
      <c r="R16" s="463">
        <f>tkbieu!F78</f>
        <v>0</v>
      </c>
      <c r="S16" s="282">
        <f>tkbieu!F92</f>
        <v>0</v>
      </c>
    </row>
    <row r="17" spans="1:35" ht="21" hidden="1" customHeight="1" x14ac:dyDescent="0.2">
      <c r="A17" s="651"/>
      <c r="B17" s="264">
        <v>10</v>
      </c>
      <c r="C17" s="265" t="s">
        <v>116</v>
      </c>
      <c r="D17" s="284">
        <f>tkbieu!E23</f>
        <v>0</v>
      </c>
      <c r="E17" s="464">
        <f>tkbieu!E37</f>
        <v>0</v>
      </c>
      <c r="F17" s="267">
        <f>tkbieu!E51</f>
        <v>0</v>
      </c>
      <c r="G17" s="464">
        <f>tkbieu!E65</f>
        <v>0</v>
      </c>
      <c r="H17" s="468">
        <f>tkbieu!E79</f>
        <v>0</v>
      </c>
      <c r="I17" s="286">
        <f>tkbieu!E93</f>
        <v>0</v>
      </c>
      <c r="J17" s="279"/>
      <c r="K17" s="651"/>
      <c r="L17" s="264">
        <v>10</v>
      </c>
      <c r="M17" s="265" t="s">
        <v>116</v>
      </c>
      <c r="N17" s="267">
        <f>tkbieu!F23</f>
        <v>0</v>
      </c>
      <c r="O17" s="464">
        <f>tkbieu!F37</f>
        <v>0</v>
      </c>
      <c r="P17" s="267">
        <f>tkbieu!F51</f>
        <v>0</v>
      </c>
      <c r="Q17" s="464">
        <f>tkbieu!F65</f>
        <v>0</v>
      </c>
      <c r="R17" s="468">
        <f>tkbieu!F79</f>
        <v>0</v>
      </c>
      <c r="S17" s="286">
        <f>tkbieu!F93</f>
        <v>0</v>
      </c>
    </row>
    <row r="18" spans="1:35" ht="21" hidden="1" customHeight="1" thickBot="1" x14ac:dyDescent="0.25">
      <c r="A18" s="659"/>
      <c r="B18" s="287"/>
      <c r="C18" s="288"/>
      <c r="D18" s="289"/>
      <c r="E18" s="290"/>
      <c r="F18" s="290"/>
      <c r="G18" s="291"/>
      <c r="H18" s="292"/>
      <c r="I18" s="293"/>
      <c r="J18" s="294"/>
      <c r="K18" s="659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653" t="s">
        <v>1147</v>
      </c>
      <c r="B20" s="649"/>
      <c r="C20" s="649"/>
      <c r="D20" s="649"/>
      <c r="E20" s="649"/>
      <c r="F20" s="649"/>
      <c r="G20" s="649"/>
      <c r="H20" s="649"/>
      <c r="I20" s="649"/>
      <c r="J20" s="226"/>
      <c r="K20" s="653" t="str">
        <f>A20</f>
        <v>ÁP DỤNG TỪ NGÀY 11/5 ĐẾN 31/5/2026</v>
      </c>
      <c r="L20" s="649"/>
      <c r="M20" s="649"/>
      <c r="N20" s="649"/>
      <c r="O20" s="649"/>
      <c r="P20" s="649"/>
      <c r="Q20" s="649"/>
      <c r="R20" s="649"/>
      <c r="S20" s="649"/>
    </row>
    <row r="21" spans="1:35" ht="20.25" customHeight="1" x14ac:dyDescent="0.35">
      <c r="A21" s="660"/>
      <c r="B21" s="649"/>
      <c r="C21" s="649"/>
      <c r="D21" s="649"/>
      <c r="E21" s="649"/>
      <c r="F21" s="649"/>
      <c r="G21" s="649"/>
      <c r="H21" s="649"/>
      <c r="I21" s="649"/>
      <c r="J21" s="229"/>
      <c r="K21" s="660"/>
      <c r="L21" s="649"/>
      <c r="M21" s="649"/>
      <c r="N21" s="649"/>
      <c r="O21" s="649"/>
      <c r="P21" s="649"/>
      <c r="Q21" s="649"/>
      <c r="R21" s="649"/>
      <c r="S21" s="649"/>
    </row>
    <row r="22" spans="1:35" ht="24" customHeight="1" thickBot="1" x14ac:dyDescent="0.25">
      <c r="A22" s="656" t="s">
        <v>102</v>
      </c>
      <c r="B22" s="657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656" t="s">
        <v>102</v>
      </c>
      <c r="L22" s="657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650" t="s">
        <v>46</v>
      </c>
      <c r="B24" s="305">
        <v>1</v>
      </c>
      <c r="C24" s="306" t="s">
        <v>47</v>
      </c>
      <c r="D24" s="526" t="str">
        <f>tkbieu!G12</f>
        <v>BDSC HỆ THỐNG</v>
      </c>
      <c r="E24" s="249" t="str">
        <f>tkbieu!G26</f>
        <v>HỌC VHPT</v>
      </c>
      <c r="F24" s="248">
        <f>tkbieu!G40</f>
        <v>0</v>
      </c>
      <c r="G24" s="580" t="str">
        <f>tkbieu!G54</f>
        <v>HỌC VHPT</v>
      </c>
      <c r="H24" s="261">
        <f>tkbieu!G68</f>
        <v>0</v>
      </c>
      <c r="I24" s="634">
        <f>tkbieu!G82</f>
        <v>0</v>
      </c>
      <c r="J24" s="229"/>
      <c r="K24" s="650" t="s">
        <v>46</v>
      </c>
      <c r="L24" s="305">
        <v>1</v>
      </c>
      <c r="M24" s="306" t="s">
        <v>47</v>
      </c>
      <c r="N24" s="248">
        <f>tkbieu!H12</f>
        <v>0</v>
      </c>
      <c r="O24" s="249" t="str">
        <f>tkbieu!H26</f>
        <v>HỌC VHPT</v>
      </c>
      <c r="P24" s="248">
        <f>tkbieu!H40</f>
        <v>0</v>
      </c>
      <c r="Q24" s="580" t="str">
        <f>tkbieu!H54</f>
        <v>HỌC VHPT</v>
      </c>
      <c r="R24" s="261">
        <f>tkbieu!H68</f>
        <v>0</v>
      </c>
      <c r="S24" s="634" t="str">
        <f>tkbieu!H82</f>
        <v>BDSC HỆ THỐNG</v>
      </c>
    </row>
    <row r="25" spans="1:35" ht="21" customHeight="1" thickBot="1" x14ac:dyDescent="0.4">
      <c r="A25" s="651"/>
      <c r="B25" s="307">
        <v>2</v>
      </c>
      <c r="C25" s="308" t="s">
        <v>49</v>
      </c>
      <c r="D25" s="248" t="str">
        <f>tkbieu!G13</f>
        <v>ĐHKK</v>
      </c>
      <c r="E25" s="249" t="str">
        <f>tkbieu!G27</f>
        <v>THEO TKB</v>
      </c>
      <c r="F25" s="248">
        <f>tkbieu!G41</f>
        <v>0</v>
      </c>
      <c r="G25" s="281" t="str">
        <f>tkbieu!G55</f>
        <v>THEO TKB</v>
      </c>
      <c r="H25" s="248">
        <f>tkbieu!G69</f>
        <v>0</v>
      </c>
      <c r="I25" s="457">
        <f>tkbieu!G83</f>
        <v>0</v>
      </c>
      <c r="J25" s="229"/>
      <c r="K25" s="651"/>
      <c r="L25" s="307">
        <v>2</v>
      </c>
      <c r="M25" s="308" t="s">
        <v>49</v>
      </c>
      <c r="N25" s="248">
        <f>tkbieu!H13</f>
        <v>0</v>
      </c>
      <c r="O25" s="249" t="str">
        <f>tkbieu!H27</f>
        <v>THEO TKB</v>
      </c>
      <c r="P25" s="248">
        <f>tkbieu!H41</f>
        <v>0</v>
      </c>
      <c r="Q25" s="281" t="str">
        <f>tkbieu!H55</f>
        <v>THEO TKB</v>
      </c>
      <c r="R25" s="248">
        <f>tkbieu!H69</f>
        <v>0</v>
      </c>
      <c r="S25" s="457" t="str">
        <f>tkbieu!H83</f>
        <v>ĐHKK</v>
      </c>
      <c r="AI25" s="176"/>
    </row>
    <row r="26" spans="1:35" ht="21" customHeight="1" thickTop="1" x14ac:dyDescent="0.35">
      <c r="A26" s="651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580" t="str">
        <f>tkbieu!G56</f>
        <v>TTGDTX</v>
      </c>
      <c r="H26" s="359">
        <f>tkbieu!G70</f>
        <v>0</v>
      </c>
      <c r="I26" s="502">
        <f>tkbieu!G84</f>
        <v>0</v>
      </c>
      <c r="J26" s="229"/>
      <c r="K26" s="651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580" t="str">
        <f>tkbieu!H56</f>
        <v>TTGDTX</v>
      </c>
      <c r="R26" s="359">
        <f>tkbieu!H70</f>
        <v>0</v>
      </c>
      <c r="S26" s="502">
        <f>tkbieu!H84</f>
        <v>0</v>
      </c>
    </row>
    <row r="27" spans="1:35" ht="21" customHeight="1" x14ac:dyDescent="0.35">
      <c r="A27" s="651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>
        <f>tkbieu!G43</f>
        <v>0</v>
      </c>
      <c r="G27" s="262">
        <f>tkbieu!H57</f>
        <v>0</v>
      </c>
      <c r="H27" s="261">
        <f>tkbieu!G71</f>
        <v>0</v>
      </c>
      <c r="I27" s="458">
        <f>tkbieu!G85</f>
        <v>0</v>
      </c>
      <c r="J27" s="229"/>
      <c r="K27" s="651"/>
      <c r="L27" s="312">
        <v>4</v>
      </c>
      <c r="M27" s="313" t="s">
        <v>52</v>
      </c>
      <c r="N27" s="261">
        <f>tkbieu!H15</f>
        <v>0</v>
      </c>
      <c r="O27" s="262">
        <f>tkbieu!H29</f>
        <v>0</v>
      </c>
      <c r="P27" s="261">
        <f>tkbieu!H43</f>
        <v>0</v>
      </c>
      <c r="Q27" s="580">
        <f>tkbieu!H57</f>
        <v>0</v>
      </c>
      <c r="R27" s="261">
        <f>tkbieu!H71</f>
        <v>0</v>
      </c>
      <c r="S27" s="458" t="str">
        <f>tkbieu!H85</f>
        <v>B007</v>
      </c>
    </row>
    <row r="28" spans="1:35" ht="21" customHeight="1" x14ac:dyDescent="0.35">
      <c r="A28" s="651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>
        <f>tkbieu!G44</f>
        <v>0</v>
      </c>
      <c r="G28" s="266">
        <f>tkbieu!G58</f>
        <v>0</v>
      </c>
      <c r="H28" s="248">
        <f>tkbieu!G72</f>
        <v>0</v>
      </c>
      <c r="I28" s="459">
        <f>tkbieu!G86</f>
        <v>0</v>
      </c>
      <c r="J28" s="229"/>
      <c r="K28" s="651"/>
      <c r="L28" s="314">
        <v>5</v>
      </c>
      <c r="M28" s="315" t="s">
        <v>115</v>
      </c>
      <c r="N28" s="248">
        <f>tkbieu!H16</f>
        <v>0</v>
      </c>
      <c r="O28" s="266">
        <f>tkbieu!H30</f>
        <v>0</v>
      </c>
      <c r="P28" s="267">
        <f>tkbieu!H44</f>
        <v>0</v>
      </c>
      <c r="Q28" s="266">
        <f>tkbieu!H58</f>
        <v>0</v>
      </c>
      <c r="R28" s="248">
        <f>tkbieu!H72</f>
        <v>0</v>
      </c>
      <c r="S28" s="459" t="str">
        <f>tkbieu!H86</f>
        <v>T. LÂN</v>
      </c>
    </row>
    <row r="29" spans="1:35" ht="21" customHeight="1" thickBot="1" x14ac:dyDescent="0.4">
      <c r="A29" s="652"/>
      <c r="B29" s="268"/>
      <c r="C29" s="317"/>
      <c r="D29" s="270"/>
      <c r="E29" s="271"/>
      <c r="F29" s="272"/>
      <c r="G29" s="271"/>
      <c r="H29" s="273"/>
      <c r="I29" s="274"/>
      <c r="J29" s="229"/>
      <c r="K29" s="652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658" t="s">
        <v>59</v>
      </c>
      <c r="B30" s="312">
        <v>6</v>
      </c>
      <c r="C30" s="310" t="s">
        <v>60</v>
      </c>
      <c r="D30" s="635" t="str">
        <f>tkbieu!G19</f>
        <v>BDSC HỆ THỐNG</v>
      </c>
      <c r="E30" s="277" t="str">
        <f>tkbieu!G33</f>
        <v>HỌC VHPT</v>
      </c>
      <c r="F30" s="248">
        <f>tkbieu!G47</f>
        <v>0</v>
      </c>
      <c r="G30" s="632" t="str">
        <f>tkbieu!G61</f>
        <v>HỌC VHPT</v>
      </c>
      <c r="H30" s="632" t="str">
        <f>tkbieu!G75</f>
        <v>HỌC VHPT</v>
      </c>
      <c r="I30" s="527" t="str">
        <f>tkbieu!G89</f>
        <v>BDSC HỆ THỐNG</v>
      </c>
      <c r="J30" s="229"/>
      <c r="K30" s="658" t="s">
        <v>59</v>
      </c>
      <c r="L30" s="312">
        <v>6</v>
      </c>
      <c r="M30" s="310" t="s">
        <v>60</v>
      </c>
      <c r="N30" s="587">
        <f>tkbieu!H19</f>
        <v>0</v>
      </c>
      <c r="O30" s="277" t="str">
        <f>tkbieu!H33</f>
        <v>HỌC VHPT</v>
      </c>
      <c r="P30" s="248">
        <f>tkbieu!H47</f>
        <v>0</v>
      </c>
      <c r="Q30" s="632" t="str">
        <f>tkbieu!H61</f>
        <v>HỌC VHPT</v>
      </c>
      <c r="R30" s="632" t="str">
        <f>tkbieu!H75</f>
        <v>HỌC VHPT</v>
      </c>
      <c r="S30" s="527" t="str">
        <f>tkbieu!H89</f>
        <v>BDSC HỆ THỐNG</v>
      </c>
    </row>
    <row r="31" spans="1:35" ht="21" customHeight="1" thickBot="1" x14ac:dyDescent="0.4">
      <c r="A31" s="651"/>
      <c r="B31" s="307">
        <v>7</v>
      </c>
      <c r="C31" s="313" t="s">
        <v>65</v>
      </c>
      <c r="D31" s="526" t="str">
        <f>tkbieu!G20</f>
        <v>ĐHKK</v>
      </c>
      <c r="E31" s="249" t="str">
        <f>tkbieu!G34</f>
        <v>THEO TKB</v>
      </c>
      <c r="F31" s="248">
        <f>tkbieu!G48</f>
        <v>0</v>
      </c>
      <c r="G31" s="281" t="str">
        <f>tkbieu!G62</f>
        <v>THEO TKB</v>
      </c>
      <c r="H31" s="281" t="str">
        <f>tkbieu!G76</f>
        <v>THEO TKB</v>
      </c>
      <c r="I31" s="278" t="str">
        <f>tkbieu!G90</f>
        <v>ĐHKK</v>
      </c>
      <c r="J31" s="229"/>
      <c r="K31" s="651"/>
      <c r="L31" s="307">
        <v>7</v>
      </c>
      <c r="M31" s="313" t="s">
        <v>65</v>
      </c>
      <c r="N31" s="526">
        <f>tkbieu!H20</f>
        <v>0</v>
      </c>
      <c r="O31" s="249" t="str">
        <f>tkbieu!H34</f>
        <v>THEO TKB</v>
      </c>
      <c r="P31" s="248">
        <f>tkbieu!H48</f>
        <v>0</v>
      </c>
      <c r="Q31" s="281" t="str">
        <f>tkbieu!H62</f>
        <v>THEO TKB</v>
      </c>
      <c r="R31" s="281" t="str">
        <f>tkbieu!H76</f>
        <v>THEO TKB</v>
      </c>
      <c r="S31" s="527" t="str">
        <f>tkbieu!H90</f>
        <v>ĐHKK</v>
      </c>
    </row>
    <row r="32" spans="1:35" ht="21" customHeight="1" thickTop="1" x14ac:dyDescent="0.35">
      <c r="A32" s="651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80" t="str">
        <f>tkbieu!G63</f>
        <v>TTGDTX</v>
      </c>
      <c r="H32" s="581" t="str">
        <f>tkbieu!G77</f>
        <v>TTGDTX</v>
      </c>
      <c r="I32" s="502" t="str">
        <f>tkbieu!G91</f>
        <v>16/5 THI  13H00</v>
      </c>
      <c r="J32" s="229"/>
      <c r="K32" s="651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80" t="str">
        <f>tkbieu!H63</f>
        <v>TTGDTX</v>
      </c>
      <c r="R32" s="581" t="str">
        <f>tkbieu!H77</f>
        <v>TTGDTX</v>
      </c>
      <c r="S32" s="502" t="str">
        <f>tkbieu!H91</f>
        <v>16/5 THI  15H00</v>
      </c>
    </row>
    <row r="33" spans="1:22" ht="21" customHeight="1" x14ac:dyDescent="0.35">
      <c r="A33" s="651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>
        <f>tkbieu!G50</f>
        <v>0</v>
      </c>
      <c r="G33" s="262">
        <f>tkbieu!G64</f>
        <v>0</v>
      </c>
      <c r="H33" s="262">
        <f>tkbieu!G78</f>
        <v>0</v>
      </c>
      <c r="I33" s="282" t="str">
        <f>tkbieu!G92</f>
        <v>B007</v>
      </c>
      <c r="J33" s="229"/>
      <c r="K33" s="651"/>
      <c r="L33" s="312">
        <v>9</v>
      </c>
      <c r="M33" s="313" t="s">
        <v>69</v>
      </c>
      <c r="N33" s="261">
        <f>tkbieu!H22</f>
        <v>0</v>
      </c>
      <c r="O33" s="262">
        <f>tkbieu!H36</f>
        <v>0</v>
      </c>
      <c r="P33" s="261">
        <f>tkbieu!H50</f>
        <v>0</v>
      </c>
      <c r="Q33" s="262">
        <f>tkbieu!H64</f>
        <v>0</v>
      </c>
      <c r="R33" s="249">
        <f>tkbieu!H78</f>
        <v>0</v>
      </c>
      <c r="S33" s="282" t="str">
        <f>tkbieu!H92</f>
        <v>B007</v>
      </c>
    </row>
    <row r="34" spans="1:22" ht="21" customHeight="1" x14ac:dyDescent="0.35">
      <c r="A34" s="651"/>
      <c r="B34" s="314">
        <v>10</v>
      </c>
      <c r="C34" s="315" t="s">
        <v>116</v>
      </c>
      <c r="D34" s="267" t="str">
        <f>tkbieu!G23</f>
        <v>T. LÂN</v>
      </c>
      <c r="E34" s="266">
        <f>tkbieu!G37</f>
        <v>0</v>
      </c>
      <c r="F34" s="267">
        <f>tkbieu!G51</f>
        <v>0</v>
      </c>
      <c r="G34" s="266">
        <f>tkbieu!G65</f>
        <v>0</v>
      </c>
      <c r="H34" s="285">
        <f>tkbieu!G79</f>
        <v>0</v>
      </c>
      <c r="I34" s="286" t="str">
        <f>tkbieu!G93</f>
        <v>T. LÂN - T. SƠN</v>
      </c>
      <c r="J34" s="229"/>
      <c r="K34" s="651"/>
      <c r="L34" s="314">
        <v>10</v>
      </c>
      <c r="M34" s="315" t="s">
        <v>116</v>
      </c>
      <c r="N34" s="284">
        <f>tkbieu!H23</f>
        <v>0</v>
      </c>
      <c r="O34" s="266">
        <f>tkbieu!H37</f>
        <v>0</v>
      </c>
      <c r="P34" s="267">
        <f>tkbieu!H51</f>
        <v>0</v>
      </c>
      <c r="Q34" s="266">
        <f>tkbieu!H65</f>
        <v>0</v>
      </c>
      <c r="R34" s="285">
        <f>tkbieu!H79</f>
        <v>0</v>
      </c>
      <c r="S34" s="583" t="str">
        <f>tkbieu!H93</f>
        <v>T. LÂN - T. SƠN</v>
      </c>
    </row>
    <row r="35" spans="1:22" ht="21" customHeight="1" thickBot="1" x14ac:dyDescent="0.4">
      <c r="A35" s="659"/>
      <c r="B35" s="287"/>
      <c r="C35" s="290"/>
      <c r="D35" s="289"/>
      <c r="E35" s="290"/>
      <c r="F35" s="290"/>
      <c r="G35" s="291"/>
      <c r="H35" s="292"/>
      <c r="I35" s="293"/>
      <c r="J35" s="229"/>
      <c r="K35" s="659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19"/>
    </row>
    <row r="37" spans="1:22" ht="24.75" customHeight="1" x14ac:dyDescent="0.3">
      <c r="A37" s="653" t="str">
        <f>A20</f>
        <v>ÁP DỤNG TỪ NGÀY 11/5 ĐẾN 31/5/2026</v>
      </c>
      <c r="B37" s="649"/>
      <c r="C37" s="649"/>
      <c r="D37" s="649"/>
      <c r="E37" s="649"/>
      <c r="F37" s="649"/>
      <c r="G37" s="649"/>
      <c r="H37" s="649"/>
      <c r="I37" s="649"/>
      <c r="J37" s="223"/>
      <c r="K37" s="732" t="str">
        <f>A37</f>
        <v>ÁP DỤNG TỪ NGÀY 11/5 ĐẾN 31/5/2026</v>
      </c>
      <c r="L37" s="649"/>
      <c r="M37" s="649"/>
      <c r="N37" s="649"/>
      <c r="O37" s="649"/>
      <c r="P37" s="649"/>
      <c r="Q37" s="649"/>
      <c r="R37" s="649"/>
      <c r="S37" s="649"/>
      <c r="T37" s="336"/>
      <c r="U37" s="336"/>
      <c r="V37" s="336"/>
    </row>
    <row r="38" spans="1:22" ht="18" customHeight="1" x14ac:dyDescent="0.2">
      <c r="A38" s="660"/>
      <c r="B38" s="649"/>
      <c r="C38" s="649"/>
      <c r="D38" s="649"/>
      <c r="E38" s="649"/>
      <c r="F38" s="649"/>
      <c r="G38" s="649"/>
      <c r="H38" s="649"/>
      <c r="I38" s="649"/>
      <c r="J38" s="223"/>
      <c r="K38" s="660"/>
      <c r="L38" s="649"/>
      <c r="M38" s="649"/>
      <c r="N38" s="649"/>
      <c r="O38" s="649"/>
      <c r="P38" s="649"/>
      <c r="Q38" s="649"/>
      <c r="R38" s="649"/>
      <c r="S38" s="649"/>
      <c r="T38" s="224"/>
      <c r="U38" s="224"/>
      <c r="V38" s="337"/>
    </row>
    <row r="39" spans="1:22" ht="24.75" customHeight="1" thickBot="1" x14ac:dyDescent="0.25">
      <c r="A39" s="656" t="s">
        <v>102</v>
      </c>
      <c r="B39" s="657"/>
      <c r="C39" s="232" t="str">
        <f>tkbieu!I10</f>
        <v>T24CK1</v>
      </c>
      <c r="D39" s="325"/>
      <c r="E39" s="233" t="s">
        <v>103</v>
      </c>
      <c r="F39" s="234" t="str">
        <f>tkbieu!I9</f>
        <v>T. CƯƠNG</v>
      </c>
      <c r="G39" s="338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5"/>
      <c r="O39" s="233" t="s">
        <v>103</v>
      </c>
      <c r="P39" s="234" t="str">
        <f>tkbieu!J9</f>
        <v>T. V. V. HOÀNG</v>
      </c>
      <c r="Q39" s="338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39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650" t="s">
        <v>46</v>
      </c>
      <c r="B41" s="305">
        <v>1</v>
      </c>
      <c r="C41" s="306" t="s">
        <v>47</v>
      </c>
      <c r="D41" s="526" t="str">
        <f>tkbieu!I12</f>
        <v>TIỆN REN</v>
      </c>
      <c r="E41" s="249" t="str">
        <f>tkbieu!I26</f>
        <v>HỌC VHPT</v>
      </c>
      <c r="F41" s="248">
        <f>tkbieu!I40</f>
        <v>0</v>
      </c>
      <c r="G41" s="580" t="str">
        <f>tkbieu!I54</f>
        <v>HỌC VHPT</v>
      </c>
      <c r="H41" s="261">
        <f>tkbieu!I68</f>
        <v>0</v>
      </c>
      <c r="I41" s="634">
        <f>tkbieu!I82</f>
        <v>0</v>
      </c>
      <c r="J41" s="279"/>
      <c r="K41" s="650" t="s">
        <v>46</v>
      </c>
      <c r="L41" s="305">
        <v>1</v>
      </c>
      <c r="M41" s="306" t="s">
        <v>47</v>
      </c>
      <c r="N41" s="526" t="str">
        <f>tkbieu!J12</f>
        <v>PHAY</v>
      </c>
      <c r="O41" s="248" t="str">
        <f>tkbieu!J26</f>
        <v>TIỆN REN</v>
      </c>
      <c r="P41" s="340" t="str">
        <f>tkbieu!J40</f>
        <v>ĐỒ GÁ</v>
      </c>
      <c r="Q41" s="618">
        <f>tkbieu!J54</f>
        <v>0</v>
      </c>
      <c r="R41" s="599" t="str">
        <f>tkbieu!J68</f>
        <v>TIỆN</v>
      </c>
      <c r="S41" s="282">
        <f>tkbieu!J82</f>
        <v>0</v>
      </c>
    </row>
    <row r="42" spans="1:22" ht="21" customHeight="1" thickBot="1" x14ac:dyDescent="0.25">
      <c r="A42" s="651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>
        <f>tkbieu!I41</f>
        <v>0</v>
      </c>
      <c r="G42" s="281" t="str">
        <f>tkbieu!I55</f>
        <v>THEO TKB</v>
      </c>
      <c r="H42" s="248">
        <f>tkbieu!I69</f>
        <v>0</v>
      </c>
      <c r="I42" s="576">
        <f>tkbieu!I83</f>
        <v>0</v>
      </c>
      <c r="J42" s="279"/>
      <c r="K42" s="651"/>
      <c r="L42" s="307">
        <v>2</v>
      </c>
      <c r="M42" s="308" t="s">
        <v>49</v>
      </c>
      <c r="N42" s="248" t="str">
        <f>tkbieu!J13</f>
        <v>BÁNH RĂNG</v>
      </c>
      <c r="O42" s="526" t="str">
        <f>tkbieu!J27</f>
        <v>TAM GIÁC</v>
      </c>
      <c r="P42" s="340">
        <f>tkbieu!J41</f>
        <v>0</v>
      </c>
      <c r="Q42" s="340">
        <f>tkbieu!J55</f>
        <v>0</v>
      </c>
      <c r="R42" s="341" t="str">
        <f>tkbieu!J69</f>
        <v>NÂNG CAO</v>
      </c>
      <c r="S42" s="527">
        <f>tkbieu!J83</f>
        <v>0</v>
      </c>
    </row>
    <row r="43" spans="1:22" ht="23.25" customHeight="1" thickTop="1" x14ac:dyDescent="0.2">
      <c r="A43" s="651"/>
      <c r="B43" s="309">
        <v>3</v>
      </c>
      <c r="C43" s="310" t="s">
        <v>51</v>
      </c>
      <c r="D43" s="255" t="str">
        <f>tkbieu!I14</f>
        <v>11/5 THI 7H00</v>
      </c>
      <c r="E43" s="249" t="str">
        <f>tkbieu!I28</f>
        <v>TTGDTX</v>
      </c>
      <c r="F43" s="256">
        <f>tkbieu!I42</f>
        <v>0</v>
      </c>
      <c r="G43" s="580" t="str">
        <f>tkbieu!I56</f>
        <v>TTGDTX</v>
      </c>
      <c r="H43" s="256">
        <f>tkbieu!I70</f>
        <v>0</v>
      </c>
      <c r="I43" s="477">
        <f>tkbieu!I84</f>
        <v>0</v>
      </c>
      <c r="J43" s="279"/>
      <c r="K43" s="651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86">
        <f>tkbieu!J42</f>
        <v>0</v>
      </c>
      <c r="Q43" s="359">
        <f>tkbieu!J56</f>
        <v>0</v>
      </c>
      <c r="R43" s="386">
        <f>tkbieu!J70</f>
        <v>0</v>
      </c>
      <c r="S43" s="550">
        <f>tkbieu!J84</f>
        <v>0</v>
      </c>
    </row>
    <row r="44" spans="1:22" ht="21" customHeight="1" x14ac:dyDescent="0.2">
      <c r="A44" s="651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>
        <f>tkbieu!I43</f>
        <v>0</v>
      </c>
      <c r="G44" s="262">
        <f>tkbieu!I57</f>
        <v>0</v>
      </c>
      <c r="H44" s="261">
        <f>tkbieu!I71</f>
        <v>0</v>
      </c>
      <c r="I44" s="458">
        <f>tkbieu!I85</f>
        <v>0</v>
      </c>
      <c r="J44" s="283"/>
      <c r="K44" s="651"/>
      <c r="L44" s="312">
        <v>4</v>
      </c>
      <c r="M44" s="313" t="s">
        <v>52</v>
      </c>
      <c r="N44" s="261" t="str">
        <f>tkbieu!J15</f>
        <v>B003</v>
      </c>
      <c r="O44" s="261" t="str">
        <f>tkbieu!J29</f>
        <v>B003</v>
      </c>
      <c r="P44" s="343" t="str">
        <f>tkbieu!J43</f>
        <v>B013</v>
      </c>
      <c r="Q44" s="343">
        <f>tkbieu!J57</f>
        <v>0</v>
      </c>
      <c r="R44" s="343" t="str">
        <f>tkbieu!J71</f>
        <v>B003</v>
      </c>
      <c r="S44" s="282">
        <f>tkbieu!J85</f>
        <v>0</v>
      </c>
    </row>
    <row r="45" spans="1:22" ht="21" customHeight="1" x14ac:dyDescent="0.2">
      <c r="A45" s="651"/>
      <c r="B45" s="314">
        <v>5</v>
      </c>
      <c r="C45" s="315" t="s">
        <v>115</v>
      </c>
      <c r="D45" s="248" t="str">
        <f>tkbieu!I16</f>
        <v>T. NGHI - T. LONG</v>
      </c>
      <c r="E45" s="266">
        <f>tkbieu!I30</f>
        <v>0</v>
      </c>
      <c r="F45" s="267">
        <f>tkbieu!I44</f>
        <v>0</v>
      </c>
      <c r="G45" s="266">
        <f>tkbieu!I58</f>
        <v>0</v>
      </c>
      <c r="H45" s="248">
        <f>tkbieu!I72</f>
        <v>0</v>
      </c>
      <c r="I45" s="459">
        <f>tkbieu!I86</f>
        <v>0</v>
      </c>
      <c r="J45" s="344"/>
      <c r="K45" s="651"/>
      <c r="L45" s="314">
        <v>5</v>
      </c>
      <c r="M45" s="315" t="s">
        <v>115</v>
      </c>
      <c r="N45" s="267" t="str">
        <f>tkbieu!J16</f>
        <v>T. CƯƠNG</v>
      </c>
      <c r="O45" s="267" t="str">
        <f>tkbieu!J30</f>
        <v>T. CƯƠNG</v>
      </c>
      <c r="P45" s="332" t="str">
        <f>tkbieu!J44</f>
        <v>T. T. HẢI</v>
      </c>
      <c r="Q45" s="267">
        <f>tkbieu!J58</f>
        <v>0</v>
      </c>
      <c r="R45" s="332" t="str">
        <f>tkbieu!J72</f>
        <v>T.V.V.HOÀNG</v>
      </c>
      <c r="S45" s="316">
        <f>tkbieu!J86</f>
        <v>0</v>
      </c>
    </row>
    <row r="46" spans="1:22" ht="21" customHeight="1" thickBot="1" x14ac:dyDescent="0.25">
      <c r="A46" s="652"/>
      <c r="B46" s="268"/>
      <c r="C46" s="317"/>
      <c r="D46" s="592"/>
      <c r="E46" s="271"/>
      <c r="F46" s="272"/>
      <c r="G46" s="271"/>
      <c r="H46" s="273"/>
      <c r="I46" s="274"/>
      <c r="J46" s="346"/>
      <c r="K46" s="652"/>
      <c r="L46" s="268"/>
      <c r="M46" s="317"/>
      <c r="N46" s="327"/>
      <c r="O46" s="327"/>
      <c r="P46" s="347"/>
      <c r="Q46" s="347"/>
      <c r="R46" s="347"/>
      <c r="S46" s="345"/>
    </row>
    <row r="47" spans="1:22" ht="21" customHeight="1" thickTop="1" x14ac:dyDescent="0.2">
      <c r="A47" s="658" t="s">
        <v>59</v>
      </c>
      <c r="B47" s="312">
        <v>6</v>
      </c>
      <c r="C47" s="310" t="s">
        <v>60</v>
      </c>
      <c r="D47" s="637">
        <f>tkbieu!I19</f>
        <v>0</v>
      </c>
      <c r="E47" s="277" t="str">
        <f>tkbieu!I33</f>
        <v>HỌC VHPT</v>
      </c>
      <c r="F47" s="248">
        <f>tkbieu!I47</f>
        <v>0</v>
      </c>
      <c r="G47" s="632" t="str">
        <f>tkbieu!I61</f>
        <v>HỌC VHPT</v>
      </c>
      <c r="H47" s="632" t="str">
        <f>tkbieu!I75</f>
        <v>HỌC VHPT</v>
      </c>
      <c r="I47" s="527">
        <f>tkbieu!I89</f>
        <v>0</v>
      </c>
      <c r="J47" s="279"/>
      <c r="K47" s="658" t="s">
        <v>59</v>
      </c>
      <c r="L47" s="312">
        <v>6</v>
      </c>
      <c r="M47" s="310" t="s">
        <v>60</v>
      </c>
      <c r="N47" s="599" t="str">
        <f>tkbieu!J19</f>
        <v>PHAY</v>
      </c>
      <c r="O47" s="340" t="str">
        <f>tkbieu!J33</f>
        <v>TIỆN REN</v>
      </c>
      <c r="P47" s="280" t="str">
        <f>tkbieu!J47</f>
        <v>LẬP TRÌNH</v>
      </c>
      <c r="Q47" s="615">
        <f>tkbieu!J61</f>
        <v>0</v>
      </c>
      <c r="R47" s="635" t="str">
        <f>tkbieu!J75</f>
        <v>TIỆN</v>
      </c>
      <c r="S47" s="617">
        <f>tkbieu!J89</f>
        <v>0</v>
      </c>
    </row>
    <row r="48" spans="1:22" ht="21" customHeight="1" thickBot="1" x14ac:dyDescent="0.25">
      <c r="A48" s="651"/>
      <c r="B48" s="307">
        <v>7</v>
      </c>
      <c r="C48" s="313" t="s">
        <v>65</v>
      </c>
      <c r="D48" s="248">
        <f>tkbieu!I20</f>
        <v>0</v>
      </c>
      <c r="E48" s="249" t="str">
        <f>tkbieu!I34</f>
        <v>THEO TKB</v>
      </c>
      <c r="F48" s="248">
        <f>tkbieu!I48</f>
        <v>0</v>
      </c>
      <c r="G48" s="281" t="str">
        <f>tkbieu!I62</f>
        <v>THEO TKB</v>
      </c>
      <c r="H48" s="281" t="str">
        <f>tkbieu!I76</f>
        <v>THEO TKB</v>
      </c>
      <c r="I48" s="278">
        <f>tkbieu!I90</f>
        <v>0</v>
      </c>
      <c r="J48" s="279"/>
      <c r="K48" s="651"/>
      <c r="L48" s="307">
        <v>7</v>
      </c>
      <c r="M48" s="313" t="s">
        <v>65</v>
      </c>
      <c r="N48" s="599" t="str">
        <f>tkbieu!J20</f>
        <v>BÁNH RĂNG</v>
      </c>
      <c r="O48" s="340" t="str">
        <f>tkbieu!J34</f>
        <v>TAM GIÁC</v>
      </c>
      <c r="P48" s="248" t="str">
        <f>tkbieu!J48</f>
        <v>PHAY CNC</v>
      </c>
      <c r="Q48" s="248">
        <f>tkbieu!J62</f>
        <v>0</v>
      </c>
      <c r="R48" s="248" t="str">
        <f>tkbieu!J76</f>
        <v>NÂNG CAO</v>
      </c>
      <c r="S48" s="545">
        <f>tkbieu!J90</f>
        <v>0</v>
      </c>
    </row>
    <row r="49" spans="1:19" ht="21" customHeight="1" thickTop="1" x14ac:dyDescent="0.2">
      <c r="A49" s="651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580" t="str">
        <f>tkbieu!I63</f>
        <v>TTGDTX</v>
      </c>
      <c r="H49" s="581" t="str">
        <f>tkbieu!I77</f>
        <v>TTGDTX</v>
      </c>
      <c r="I49" s="502">
        <f>tkbieu!I91</f>
        <v>0</v>
      </c>
      <c r="J49" s="279"/>
      <c r="K49" s="651"/>
      <c r="L49" s="309">
        <v>8</v>
      </c>
      <c r="M49" s="310" t="s">
        <v>68</v>
      </c>
      <c r="N49" s="256">
        <f>tkbieu!J21</f>
        <v>0</v>
      </c>
      <c r="O49" s="348">
        <f>tkbieu!J35</f>
        <v>0</v>
      </c>
      <c r="P49" s="255">
        <f>tkbieu!J49</f>
        <v>0</v>
      </c>
      <c r="Q49" s="322">
        <f>tkbieu!J63</f>
        <v>0</v>
      </c>
      <c r="R49" s="532">
        <f>tkbieu!J77</f>
        <v>0</v>
      </c>
      <c r="S49" s="311">
        <f>tkbieu!J91</f>
        <v>0</v>
      </c>
    </row>
    <row r="50" spans="1:19" ht="21" customHeight="1" x14ac:dyDescent="0.2">
      <c r="A50" s="651"/>
      <c r="B50" s="312">
        <v>9</v>
      </c>
      <c r="C50" s="313" t="s">
        <v>69</v>
      </c>
      <c r="D50" s="261">
        <f>tkbieu!I22</f>
        <v>0</v>
      </c>
      <c r="E50" s="262">
        <f>tkbieu!I36</f>
        <v>0</v>
      </c>
      <c r="F50" s="261">
        <f>tkbieu!I50</f>
        <v>0</v>
      </c>
      <c r="G50" s="262">
        <f>tkbieu!I64</f>
        <v>0</v>
      </c>
      <c r="H50" s="262">
        <f>tkbieu!I78</f>
        <v>0</v>
      </c>
      <c r="I50" s="282">
        <f>tkbieu!I92</f>
        <v>0</v>
      </c>
      <c r="J50" s="283"/>
      <c r="K50" s="651"/>
      <c r="L50" s="312">
        <v>9</v>
      </c>
      <c r="M50" s="313" t="s">
        <v>69</v>
      </c>
      <c r="N50" s="261" t="str">
        <f>tkbieu!J22</f>
        <v>B003</v>
      </c>
      <c r="O50" s="343" t="str">
        <f>tkbieu!J36</f>
        <v>B003</v>
      </c>
      <c r="P50" s="261" t="str">
        <f>tkbieu!J50</f>
        <v>B013</v>
      </c>
      <c r="Q50" s="261">
        <f>tkbieu!J64</f>
        <v>0</v>
      </c>
      <c r="R50" s="261" t="str">
        <f>tkbieu!J78</f>
        <v>B003</v>
      </c>
      <c r="S50" s="342">
        <f>tkbieu!J92</f>
        <v>0</v>
      </c>
    </row>
    <row r="51" spans="1:19" ht="21" customHeight="1" x14ac:dyDescent="0.2">
      <c r="A51" s="651"/>
      <c r="B51" s="314">
        <v>10</v>
      </c>
      <c r="C51" s="315" t="s">
        <v>116</v>
      </c>
      <c r="D51" s="267">
        <f>tkbieu!I23</f>
        <v>0</v>
      </c>
      <c r="E51" s="266">
        <f>tkbieu!I37</f>
        <v>0</v>
      </c>
      <c r="F51" s="267">
        <f>tkbieu!I51</f>
        <v>0</v>
      </c>
      <c r="G51" s="266">
        <f>tkbieu!I65</f>
        <v>0</v>
      </c>
      <c r="H51" s="285">
        <f>tkbieu!I79</f>
        <v>0</v>
      </c>
      <c r="I51" s="641">
        <f>tkbieu!I93</f>
        <v>0</v>
      </c>
      <c r="J51" s="279"/>
      <c r="K51" s="651"/>
      <c r="L51" s="314">
        <v>10</v>
      </c>
      <c r="M51" s="315" t="s">
        <v>116</v>
      </c>
      <c r="N51" s="332" t="str">
        <f>tkbieu!J23</f>
        <v>T. CƯƠNG</v>
      </c>
      <c r="O51" s="267" t="str">
        <f>tkbieu!J37</f>
        <v>T. CƯƠNG</v>
      </c>
      <c r="P51" s="332" t="str">
        <f>tkbieu!J51</f>
        <v>T. T. HẢI</v>
      </c>
      <c r="Q51" s="332">
        <f>tkbieu!J65</f>
        <v>0</v>
      </c>
      <c r="R51" s="332" t="str">
        <f>tkbieu!J79</f>
        <v>T.V.V.HOÀNG</v>
      </c>
      <c r="S51" s="286">
        <f>tkbieu!J93</f>
        <v>0</v>
      </c>
    </row>
    <row r="52" spans="1:19" ht="21" customHeight="1" thickBot="1" x14ac:dyDescent="0.25">
      <c r="A52" s="659"/>
      <c r="B52" s="287"/>
      <c r="C52" s="296"/>
      <c r="D52" s="289"/>
      <c r="E52" s="290"/>
      <c r="F52" s="290"/>
      <c r="G52" s="291"/>
      <c r="H52" s="292"/>
      <c r="I52" s="293"/>
      <c r="J52" s="349"/>
      <c r="K52" s="659"/>
      <c r="L52" s="287"/>
      <c r="M52" s="296"/>
      <c r="N52" s="297"/>
      <c r="O52" s="297"/>
      <c r="P52" s="297"/>
      <c r="Q52" s="333"/>
      <c r="R52" s="334"/>
      <c r="S52" s="335"/>
    </row>
    <row r="53" spans="1:19" ht="12.75" customHeight="1" x14ac:dyDescent="0.2"/>
    <row r="54" spans="1:19" ht="12.75" customHeight="1" x14ac:dyDescent="0.2">
      <c r="A54" s="324" t="s">
        <v>119</v>
      </c>
      <c r="D54" s="176"/>
      <c r="E54" s="176"/>
      <c r="F54" s="176"/>
      <c r="G54" s="176"/>
      <c r="H54" s="176"/>
      <c r="I54" s="176"/>
      <c r="J54" s="176"/>
      <c r="K54" s="176"/>
    </row>
    <row r="55" spans="1:19" ht="12.75" customHeight="1" x14ac:dyDescent="0.2">
      <c r="A55" s="324" t="s">
        <v>120</v>
      </c>
      <c r="J55" s="176"/>
    </row>
    <row r="56" spans="1:19" ht="12.75" customHeight="1" x14ac:dyDescent="0.2">
      <c r="B56" s="324" t="s">
        <v>121</v>
      </c>
      <c r="J56" s="176"/>
    </row>
    <row r="57" spans="1:19" ht="12.75" customHeight="1" x14ac:dyDescent="0.2">
      <c r="B57" s="324" t="s">
        <v>122</v>
      </c>
      <c r="J57" s="176"/>
    </row>
    <row r="58" spans="1:19" ht="12.75" customHeight="1" x14ac:dyDescent="0.2">
      <c r="B58" s="324" t="s">
        <v>123</v>
      </c>
      <c r="J58" s="176"/>
    </row>
    <row r="59" spans="1:19" ht="12.75" customHeight="1" x14ac:dyDescent="0.2"/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</sheetData>
  <mergeCells count="30"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topLeftCell="A28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648" t="s">
        <v>1039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09" customFormat="1" ht="24.75" customHeight="1" x14ac:dyDescent="0.3">
      <c r="A3" s="653" t="str">
        <f>'KCK-OTO'!A20:I20</f>
        <v>ÁP DỤNG TỪ NGÀY 11/5 ĐẾN 31/5/2026</v>
      </c>
      <c r="B3" s="654"/>
      <c r="C3" s="654"/>
      <c r="D3" s="654"/>
      <c r="E3" s="654"/>
      <c r="F3" s="654"/>
      <c r="G3" s="654"/>
      <c r="H3" s="654"/>
      <c r="I3" s="654"/>
      <c r="J3" s="610"/>
      <c r="K3" s="653" t="str">
        <f>A3</f>
        <v>ÁP DỤNG TỪ NGÀY 11/5 ĐẾN 31/5/2026</v>
      </c>
      <c r="L3" s="654"/>
      <c r="M3" s="654"/>
      <c r="N3" s="654"/>
      <c r="O3" s="654"/>
      <c r="P3" s="654"/>
      <c r="Q3" s="654"/>
      <c r="R3" s="654"/>
      <c r="S3" s="654"/>
      <c r="T3" s="336"/>
    </row>
    <row r="4" spans="1:24" ht="18.75" customHeight="1" x14ac:dyDescent="0.2">
      <c r="A4" s="660"/>
      <c r="B4" s="649"/>
      <c r="C4" s="649"/>
      <c r="D4" s="649"/>
      <c r="E4" s="649"/>
      <c r="F4" s="649"/>
      <c r="G4" s="649"/>
      <c r="H4" s="649"/>
      <c r="I4" s="649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0"/>
    </row>
    <row r="5" spans="1:24" ht="18.75" customHeight="1" thickBot="1" x14ac:dyDescent="0.3">
      <c r="A5" s="733" t="s">
        <v>102</v>
      </c>
      <c r="B5" s="733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33" t="s">
        <v>102</v>
      </c>
      <c r="L5" s="733"/>
      <c r="M5" s="475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1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58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650" t="s">
        <v>46</v>
      </c>
      <c r="B7" s="305">
        <v>1</v>
      </c>
      <c r="C7" s="306" t="s">
        <v>47</v>
      </c>
      <c r="D7" s="526">
        <f>tkbieu!L12</f>
        <v>0</v>
      </c>
      <c r="E7" s="248">
        <f>tkbieu!L26</f>
        <v>0</v>
      </c>
      <c r="F7" s="248">
        <f>tkbieu!L40</f>
        <v>0</v>
      </c>
      <c r="G7" s="526">
        <f>tkbieu!L54</f>
        <v>0</v>
      </c>
      <c r="H7" s="526">
        <f>tkbieu!L68</f>
        <v>0</v>
      </c>
      <c r="I7" s="639">
        <f>tkbieu!L82</f>
        <v>0</v>
      </c>
      <c r="J7" s="362"/>
      <c r="K7" s="650" t="s">
        <v>46</v>
      </c>
      <c r="L7" s="305">
        <v>1</v>
      </c>
      <c r="M7" s="306" t="s">
        <v>47</v>
      </c>
      <c r="N7" s="526" t="str">
        <f>tkbieu!K12</f>
        <v>L.ĐẶT HT ĐHKK</v>
      </c>
      <c r="O7" s="249" t="str">
        <f>tkbieu!K26</f>
        <v>HỌC VHPT</v>
      </c>
      <c r="P7" s="248" t="str">
        <f>tkbieu!K40</f>
        <v>L.ĐẶT HT ĐHKK</v>
      </c>
      <c r="Q7" s="580" t="str">
        <f>tkbieu!K54</f>
        <v>HỌC VHPT</v>
      </c>
      <c r="R7" s="526">
        <f>tkbieu!K68</f>
        <v>0</v>
      </c>
      <c r="S7" s="620">
        <f>tkbieu!K82</f>
        <v>0</v>
      </c>
    </row>
    <row r="8" spans="1:24" ht="21" customHeight="1" thickBot="1" x14ac:dyDescent="0.25">
      <c r="A8" s="651"/>
      <c r="B8" s="307">
        <v>2</v>
      </c>
      <c r="C8" s="308" t="s">
        <v>49</v>
      </c>
      <c r="D8" s="248">
        <f>tkbieu!L13</f>
        <v>0</v>
      </c>
      <c r="E8" s="248">
        <f>tkbieu!L27</f>
        <v>0</v>
      </c>
      <c r="F8" s="248">
        <f>tkbieu!L41</f>
        <v>0</v>
      </c>
      <c r="G8" s="248">
        <f>tkbieu!L55</f>
        <v>0</v>
      </c>
      <c r="H8" s="248">
        <f>tkbieu!L69</f>
        <v>0</v>
      </c>
      <c r="I8" s="278">
        <f>tkbieu!L83</f>
        <v>0</v>
      </c>
      <c r="J8" s="362"/>
      <c r="K8" s="651"/>
      <c r="L8" s="307">
        <v>2</v>
      </c>
      <c r="M8" s="308" t="s">
        <v>49</v>
      </c>
      <c r="N8" s="248" t="str">
        <f>tkbieu!K13</f>
        <v>TRUNG TÂM</v>
      </c>
      <c r="O8" s="249" t="str">
        <f>tkbieu!K27</f>
        <v>THEO TKB</v>
      </c>
      <c r="P8" s="248" t="str">
        <f>tkbieu!K41</f>
        <v>TRUNG TÂM</v>
      </c>
      <c r="Q8" s="281" t="str">
        <f>tkbieu!K55</f>
        <v>THEO TKB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651"/>
      <c r="B9" s="309">
        <v>3</v>
      </c>
      <c r="C9" s="310" t="s">
        <v>51</v>
      </c>
      <c r="D9" s="322">
        <f>tkbieu!L14</f>
        <v>0</v>
      </c>
      <c r="E9" s="256">
        <f>tkbieu!L28</f>
        <v>0</v>
      </c>
      <c r="F9" s="256">
        <f>tkbieu!L42</f>
        <v>0</v>
      </c>
      <c r="G9" s="322">
        <f>tkbieu!L56</f>
        <v>0</v>
      </c>
      <c r="H9" s="322">
        <f>tkbieu!L70</f>
        <v>0</v>
      </c>
      <c r="I9" s="502">
        <f>tkbieu!L84</f>
        <v>0</v>
      </c>
      <c r="J9" s="344"/>
      <c r="K9" s="651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59" t="str">
        <f>tkbieu!K42</f>
        <v>13/5 THI 07H30</v>
      </c>
      <c r="Q9" s="582" t="str">
        <f>tkbieu!K56</f>
        <v>TTGDTX</v>
      </c>
      <c r="R9" s="322">
        <f>tkbieu!K70</f>
        <v>0</v>
      </c>
      <c r="S9" s="502">
        <f>tkbieu!K84</f>
        <v>0</v>
      </c>
    </row>
    <row r="10" spans="1:24" ht="21" customHeight="1" x14ac:dyDescent="0.2">
      <c r="A10" s="651"/>
      <c r="B10" s="312">
        <v>4</v>
      </c>
      <c r="C10" s="313" t="s">
        <v>52</v>
      </c>
      <c r="D10" s="261">
        <f>tkbieu!L15</f>
        <v>0</v>
      </c>
      <c r="E10" s="261">
        <f>tkbieu!L29</f>
        <v>0</v>
      </c>
      <c r="F10" s="261">
        <f>tkbieu!L43</f>
        <v>0</v>
      </c>
      <c r="G10" s="261">
        <f>tkbieu!L57</f>
        <v>0</v>
      </c>
      <c r="H10" s="261">
        <f>tkbieu!L71</f>
        <v>0</v>
      </c>
      <c r="I10" s="282">
        <f>tkbieu!L85</f>
        <v>0</v>
      </c>
      <c r="J10" s="283"/>
      <c r="K10" s="651"/>
      <c r="L10" s="312">
        <v>4</v>
      </c>
      <c r="M10" s="313" t="s">
        <v>52</v>
      </c>
      <c r="N10" s="261" t="str">
        <f>tkbieu!K15</f>
        <v>B105</v>
      </c>
      <c r="O10" s="262">
        <f>tkbieu!K29</f>
        <v>0</v>
      </c>
      <c r="P10" s="261" t="str">
        <f>tkbieu!K43</f>
        <v>B105</v>
      </c>
      <c r="Q10" s="263">
        <f>tkbieu!K57</f>
        <v>0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651"/>
      <c r="B11" s="314">
        <v>5</v>
      </c>
      <c r="C11" s="315" t="s">
        <v>115</v>
      </c>
      <c r="D11" s="248">
        <f>tkbieu!L16</f>
        <v>0</v>
      </c>
      <c r="E11" s="267">
        <f>tkbieu!L30</f>
        <v>0</v>
      </c>
      <c r="F11" s="267">
        <f>tkbieu!L44</f>
        <v>0</v>
      </c>
      <c r="G11" s="642">
        <f>tkbieu!L58</f>
        <v>0</v>
      </c>
      <c r="H11" s="643">
        <f>tkbieu!L72</f>
        <v>0</v>
      </c>
      <c r="I11" s="278">
        <f>tkbieu!L86</f>
        <v>0</v>
      </c>
      <c r="J11" s="353"/>
      <c r="K11" s="651"/>
      <c r="L11" s="314">
        <v>5</v>
      </c>
      <c r="M11" s="315" t="s">
        <v>115</v>
      </c>
      <c r="N11" s="267" t="str">
        <f>tkbieu!K16</f>
        <v>T. A. HẢI</v>
      </c>
      <c r="O11" s="249">
        <f>tkbieu!K30</f>
        <v>0</v>
      </c>
      <c r="P11" s="267" t="str">
        <f>tkbieu!K44</f>
        <v>T. A. HẢI - T. VŨ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652"/>
      <c r="B12" s="268"/>
      <c r="C12" s="317"/>
      <c r="D12" s="329"/>
      <c r="E12" s="619"/>
      <c r="F12" s="328"/>
      <c r="G12" s="329"/>
      <c r="H12" s="361"/>
      <c r="I12" s="330"/>
      <c r="J12" s="354"/>
      <c r="K12" s="652"/>
      <c r="L12" s="268"/>
      <c r="M12" s="317"/>
      <c r="N12" s="360"/>
      <c r="O12" s="271"/>
      <c r="P12" s="272"/>
      <c r="Q12" s="271"/>
      <c r="R12" s="273"/>
      <c r="S12" s="330"/>
    </row>
    <row r="13" spans="1:24" ht="21" customHeight="1" thickTop="1" x14ac:dyDescent="0.2">
      <c r="A13" s="658" t="s">
        <v>59</v>
      </c>
      <c r="B13" s="312">
        <v>6</v>
      </c>
      <c r="C13" s="310" t="s">
        <v>60</v>
      </c>
      <c r="D13" s="615">
        <f>tkbieu!L19</f>
        <v>0</v>
      </c>
      <c r="E13" s="280">
        <f>tkbieu!L33</f>
        <v>0</v>
      </c>
      <c r="F13" s="280">
        <f>tkbieu!L47</f>
        <v>0</v>
      </c>
      <c r="G13" s="635">
        <f>tkbieu!L61</f>
        <v>0</v>
      </c>
      <c r="H13" s="635">
        <f>tkbieu!L75</f>
        <v>0</v>
      </c>
      <c r="I13" s="640">
        <f>tkbieu!L89</f>
        <v>0</v>
      </c>
      <c r="J13" s="279"/>
      <c r="K13" s="658" t="s">
        <v>59</v>
      </c>
      <c r="L13" s="312">
        <v>6</v>
      </c>
      <c r="M13" s="310" t="s">
        <v>60</v>
      </c>
      <c r="N13" s="635" t="str">
        <f>tkbieu!K19</f>
        <v>L.ĐẶT HT ĐHKK</v>
      </c>
      <c r="O13" s="277" t="str">
        <f>tkbieu!K33</f>
        <v>HỌC VHPT</v>
      </c>
      <c r="P13" s="248">
        <f>tkbieu!K47</f>
        <v>0</v>
      </c>
      <c r="Q13" s="632" t="str">
        <f>tkbieu!K61</f>
        <v>HỌC VHPT</v>
      </c>
      <c r="R13" s="632" t="str">
        <f>tkbieu!K75</f>
        <v>HỌC VHPT</v>
      </c>
      <c r="S13" s="617">
        <f>tkbieu!K89</f>
        <v>0</v>
      </c>
    </row>
    <row r="14" spans="1:24" ht="21" customHeight="1" thickBot="1" x14ac:dyDescent="0.25">
      <c r="A14" s="651"/>
      <c r="B14" s="307">
        <v>7</v>
      </c>
      <c r="C14" s="313" t="s">
        <v>65</v>
      </c>
      <c r="D14" s="248">
        <f>tkbieu!L20</f>
        <v>0</v>
      </c>
      <c r="E14" s="248">
        <f>tkbieu!L34</f>
        <v>0</v>
      </c>
      <c r="F14" s="248">
        <f>tkbieu!L48</f>
        <v>0</v>
      </c>
      <c r="G14" s="248">
        <f>tkbieu!L62</f>
        <v>0</v>
      </c>
      <c r="H14" s="248">
        <f>tkbieu!L76</f>
        <v>0</v>
      </c>
      <c r="I14" s="278">
        <f>tkbieu!L90</f>
        <v>0</v>
      </c>
      <c r="J14" s="279"/>
      <c r="K14" s="651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>
        <f>tkbieu!K48</f>
        <v>0</v>
      </c>
      <c r="Q14" s="281" t="str">
        <f>tkbieu!K62</f>
        <v>THEO TKB</v>
      </c>
      <c r="R14" s="581" t="str">
        <f>tkbieu!K76</f>
        <v>THEO TKB</v>
      </c>
      <c r="S14" s="278">
        <f>tkbieu!K90</f>
        <v>0</v>
      </c>
    </row>
    <row r="15" spans="1:24" ht="21" customHeight="1" thickTop="1" x14ac:dyDescent="0.2">
      <c r="A15" s="651"/>
      <c r="B15" s="309">
        <v>8</v>
      </c>
      <c r="C15" s="310" t="s">
        <v>68</v>
      </c>
      <c r="D15" s="322">
        <f>tkbieu!L21</f>
        <v>0</v>
      </c>
      <c r="E15" s="256">
        <f>tkbieu!L35</f>
        <v>0</v>
      </c>
      <c r="F15" s="359">
        <f>tkbieu!L49</f>
        <v>0</v>
      </c>
      <c r="G15" s="322">
        <f>tkbieu!L63</f>
        <v>0</v>
      </c>
      <c r="H15" s="359">
        <f>tkbieu!L77</f>
        <v>0</v>
      </c>
      <c r="I15" s="502">
        <f>tkbieu!L91</f>
        <v>0</v>
      </c>
      <c r="J15" s="279"/>
      <c r="K15" s="651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59">
        <f>tkbieu!K49</f>
        <v>0</v>
      </c>
      <c r="Q15" s="580" t="str">
        <f>tkbieu!K63</f>
        <v>TTGDTX</v>
      </c>
      <c r="R15" s="581" t="str">
        <f>tkbieu!K77</f>
        <v>TTGDTX</v>
      </c>
      <c r="S15" s="550">
        <f>tkbieu!K91</f>
        <v>0</v>
      </c>
    </row>
    <row r="16" spans="1:24" ht="21" customHeight="1" x14ac:dyDescent="0.2">
      <c r="A16" s="651"/>
      <c r="B16" s="312">
        <v>9</v>
      </c>
      <c r="C16" s="313" t="s">
        <v>69</v>
      </c>
      <c r="D16" s="261">
        <f>tkbieu!L22</f>
        <v>0</v>
      </c>
      <c r="E16" s="261">
        <f>tkbieu!L36</f>
        <v>0</v>
      </c>
      <c r="F16" s="261">
        <f>tkbieu!L50</f>
        <v>0</v>
      </c>
      <c r="G16" s="261">
        <f>tkbieu!L64</f>
        <v>0</v>
      </c>
      <c r="H16" s="261">
        <f>tkbieu!L78</f>
        <v>0</v>
      </c>
      <c r="I16" s="282">
        <f>tkbieu!L92</f>
        <v>0</v>
      </c>
      <c r="J16" s="283"/>
      <c r="K16" s="651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>
        <f>tkbieu!K50</f>
        <v>0</v>
      </c>
      <c r="Q16" s="262">
        <f>tkbieu!K64</f>
        <v>0</v>
      </c>
      <c r="R16" s="262">
        <f>tkbieu!K78</f>
        <v>0</v>
      </c>
      <c r="S16" s="282">
        <f>tkbieu!K92</f>
        <v>0</v>
      </c>
    </row>
    <row r="17" spans="1:29" ht="21" customHeight="1" x14ac:dyDescent="0.2">
      <c r="A17" s="651"/>
      <c r="B17" s="314">
        <v>10</v>
      </c>
      <c r="C17" s="315" t="s">
        <v>116</v>
      </c>
      <c r="D17" s="267">
        <f>tkbieu!L23</f>
        <v>0</v>
      </c>
      <c r="E17" s="331">
        <f>tkbieu!L37</f>
        <v>0</v>
      </c>
      <c r="F17" s="267">
        <f>tkbieu!L51</f>
        <v>0</v>
      </c>
      <c r="G17" s="646">
        <f>tkbieu!L65</f>
        <v>0</v>
      </c>
      <c r="H17" s="643">
        <f>tkbieu!L79</f>
        <v>0</v>
      </c>
      <c r="I17" s="641">
        <f>tkbieu!L93</f>
        <v>0</v>
      </c>
      <c r="J17" s="279"/>
      <c r="K17" s="651"/>
      <c r="L17" s="314">
        <v>10</v>
      </c>
      <c r="M17" s="315" t="s">
        <v>116</v>
      </c>
      <c r="N17" s="519" t="str">
        <f>tkbieu!K23</f>
        <v>T. A. HẢI</v>
      </c>
      <c r="O17" s="266">
        <f>tkbieu!K37</f>
        <v>0</v>
      </c>
      <c r="P17" s="267">
        <f>tkbieu!K51</f>
        <v>0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659"/>
      <c r="B18" s="287"/>
      <c r="C18" s="296"/>
      <c r="D18" s="296"/>
      <c r="E18" s="355"/>
      <c r="F18" s="355"/>
      <c r="G18" s="355"/>
      <c r="H18" s="355"/>
      <c r="I18" s="323"/>
      <c r="J18" s="279"/>
      <c r="K18" s="659"/>
      <c r="L18" s="287"/>
      <c r="M18" s="296"/>
      <c r="N18" s="296"/>
      <c r="O18" s="296"/>
      <c r="P18" s="296"/>
      <c r="Q18" s="296"/>
      <c r="R18" s="296"/>
      <c r="S18" s="323"/>
    </row>
    <row r="19" spans="1:29" ht="24" customHeight="1" x14ac:dyDescent="0.2">
      <c r="A19" s="324"/>
      <c r="B19" s="363"/>
      <c r="C19" s="363"/>
      <c r="D19" s="363"/>
      <c r="E19" s="349"/>
      <c r="F19" s="349"/>
      <c r="G19" s="349"/>
      <c r="H19" s="349"/>
      <c r="I19" s="354"/>
      <c r="J19" s="354"/>
      <c r="K19" s="324"/>
      <c r="L19" s="363"/>
      <c r="M19" s="364"/>
      <c r="N19" s="294"/>
      <c r="O19" s="294"/>
      <c r="P19" s="294"/>
      <c r="Q19" s="294"/>
      <c r="R19" s="294"/>
      <c r="S19" s="354"/>
      <c r="T19" s="176"/>
    </row>
    <row r="20" spans="1:29" ht="21" customHeight="1" x14ac:dyDescent="0.2">
      <c r="A20" s="653" t="str">
        <f>K3</f>
        <v>ÁP DỤNG TỪ NGÀY 11/5 ĐẾN 31/5/2026</v>
      </c>
      <c r="B20" s="649"/>
      <c r="C20" s="649"/>
      <c r="D20" s="649"/>
      <c r="E20" s="649"/>
      <c r="F20" s="649"/>
      <c r="G20" s="649"/>
      <c r="H20" s="649"/>
      <c r="I20" s="649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660"/>
      <c r="B21" s="649"/>
      <c r="C21" s="649"/>
      <c r="D21" s="649"/>
      <c r="E21" s="649"/>
      <c r="F21" s="649"/>
      <c r="G21" s="649"/>
      <c r="H21" s="649"/>
      <c r="I21" s="649"/>
    </row>
    <row r="22" spans="1:29" ht="18" customHeight="1" thickBot="1" x14ac:dyDescent="0.25">
      <c r="A22" s="733" t="s">
        <v>102</v>
      </c>
      <c r="B22" s="733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4"/>
    </row>
    <row r="24" spans="1:29" ht="21.75" customHeight="1" x14ac:dyDescent="0.2">
      <c r="A24" s="650" t="s">
        <v>46</v>
      </c>
      <c r="B24" s="305">
        <v>1</v>
      </c>
      <c r="C24" s="306" t="s">
        <v>47</v>
      </c>
      <c r="D24" s="343">
        <f>tkbieu!M12</f>
        <v>0</v>
      </c>
      <c r="E24" s="476" t="str">
        <f>tkbieu!M26</f>
        <v>SDPM C.NGÀNH</v>
      </c>
      <c r="F24" s="321" t="str">
        <f>tkbieu!M40</f>
        <v>ỨNG DỤNG</v>
      </c>
      <c r="G24" s="526" t="str">
        <f>tkbieu!M54</f>
        <v>ĐỒ ÁN</v>
      </c>
      <c r="H24" s="526">
        <f>tkbieu!M68</f>
        <v>0</v>
      </c>
      <c r="I24" s="639" t="str">
        <f>tkbieu!M82</f>
        <v>LẬP TRÌNH</v>
      </c>
    </row>
    <row r="25" spans="1:29" ht="21.75" customHeight="1" thickBot="1" x14ac:dyDescent="0.25">
      <c r="A25" s="651"/>
      <c r="B25" s="307">
        <v>2</v>
      </c>
      <c r="C25" s="308" t="s">
        <v>49</v>
      </c>
      <c r="D25" s="340">
        <f>tkbieu!M13</f>
        <v>0</v>
      </c>
      <c r="E25" s="248" t="str">
        <f>tkbieu!M27</f>
        <v>ĐIỆN CN</v>
      </c>
      <c r="F25" s="321" t="str">
        <f>tkbieu!M41</f>
        <v>HT SCADA</v>
      </c>
      <c r="G25" s="248" t="str">
        <f>tkbieu!M55</f>
        <v>TỰ ĐỘNG HÓA</v>
      </c>
      <c r="H25" s="248">
        <f>tkbieu!M69</f>
        <v>0</v>
      </c>
      <c r="I25" s="278" t="str">
        <f>tkbieu!M83</f>
        <v>PLC</v>
      </c>
    </row>
    <row r="26" spans="1:29" ht="21.75" customHeight="1" thickTop="1" x14ac:dyDescent="0.2">
      <c r="A26" s="651"/>
      <c r="B26" s="309">
        <v>3</v>
      </c>
      <c r="C26" s="310" t="s">
        <v>51</v>
      </c>
      <c r="D26" s="348">
        <f>tkbieu!M14</f>
        <v>0</v>
      </c>
      <c r="E26" s="255">
        <f>tkbieu!M28</f>
        <v>0</v>
      </c>
      <c r="F26" s="359">
        <f>tkbieu!M42</f>
        <v>0</v>
      </c>
      <c r="G26" s="322">
        <f>tkbieu!M56</f>
        <v>0</v>
      </c>
      <c r="H26" s="322">
        <f>tkbieu!M70</f>
        <v>0</v>
      </c>
      <c r="I26" s="502">
        <f>tkbieu!M84</f>
        <v>0</v>
      </c>
      <c r="S26" s="176"/>
    </row>
    <row r="27" spans="1:29" ht="21.75" customHeight="1" x14ac:dyDescent="0.2">
      <c r="A27" s="651"/>
      <c r="B27" s="312">
        <v>4</v>
      </c>
      <c r="C27" s="313" t="s">
        <v>52</v>
      </c>
      <c r="D27" s="343">
        <f>tkbieu!M15</f>
        <v>0</v>
      </c>
      <c r="E27" s="352" t="str">
        <f>tkbieu!M29</f>
        <v>B002</v>
      </c>
      <c r="F27" s="352" t="str">
        <f>tkbieu!M43</f>
        <v>B002</v>
      </c>
      <c r="G27" s="352" t="str">
        <f>tkbieu!M57</f>
        <v>A305</v>
      </c>
      <c r="H27" s="352">
        <f>tkbieu!M71</f>
        <v>0</v>
      </c>
      <c r="I27" s="282" t="str">
        <f>tkbieu!M85</f>
        <v>A305</v>
      </c>
      <c r="S27" s="176"/>
    </row>
    <row r="28" spans="1:29" ht="21.75" customHeight="1" x14ac:dyDescent="0.2">
      <c r="A28" s="651"/>
      <c r="B28" s="314">
        <v>5</v>
      </c>
      <c r="C28" s="315" t="s">
        <v>115</v>
      </c>
      <c r="D28" s="382">
        <f>tkbieu!M16</f>
        <v>0</v>
      </c>
      <c r="E28" s="321" t="str">
        <f>tkbieu!M30</f>
        <v>T. V. TUẤN</v>
      </c>
      <c r="F28" s="321" t="str">
        <f>tkbieu!M44</f>
        <v>T. T. TUẤN</v>
      </c>
      <c r="G28" s="284" t="str">
        <f>tkbieu!M58</f>
        <v>T. P. NAM</v>
      </c>
      <c r="H28" s="284">
        <f>tkbieu!M72</f>
        <v>0</v>
      </c>
      <c r="I28" s="278" t="str">
        <f>tkbieu!M86</f>
        <v>T. P. NAM</v>
      </c>
      <c r="S28" s="176"/>
    </row>
    <row r="29" spans="1:29" ht="21.75" customHeight="1" thickBot="1" x14ac:dyDescent="0.25">
      <c r="A29" s="652"/>
      <c r="B29" s="268"/>
      <c r="C29" s="383"/>
      <c r="D29" s="384"/>
      <c r="E29" s="607"/>
      <c r="F29" s="385"/>
      <c r="G29" s="385"/>
      <c r="H29" s="385"/>
      <c r="I29" s="274"/>
      <c r="S29" s="176"/>
    </row>
    <row r="30" spans="1:29" ht="21.75" customHeight="1" thickTop="1" x14ac:dyDescent="0.2">
      <c r="A30" s="658" t="s">
        <v>59</v>
      </c>
      <c r="B30" s="312">
        <v>6</v>
      </c>
      <c r="C30" s="313" t="s">
        <v>60</v>
      </c>
      <c r="D30" s="261">
        <f>tkbieu!M19</f>
        <v>0</v>
      </c>
      <c r="E30" s="248" t="str">
        <f>tkbieu!M33</f>
        <v>SDPM C.NGÀNH</v>
      </c>
      <c r="F30" s="248" t="str">
        <f>tkbieu!M47</f>
        <v>ỨNG DỤNG</v>
      </c>
      <c r="G30" s="599" t="str">
        <f>tkbieu!M61</f>
        <v>ĐỒ ÁN</v>
      </c>
      <c r="H30" s="526">
        <f>tkbieu!M75</f>
        <v>0</v>
      </c>
      <c r="I30" s="527" t="str">
        <f>tkbieu!M89</f>
        <v>LẬP TRÌNH</v>
      </c>
      <c r="S30" s="176"/>
    </row>
    <row r="31" spans="1:29" ht="21.75" customHeight="1" thickBot="1" x14ac:dyDescent="0.25">
      <c r="A31" s="651"/>
      <c r="B31" s="307">
        <v>7</v>
      </c>
      <c r="C31" s="313" t="s">
        <v>65</v>
      </c>
      <c r="D31" s="248">
        <f>tkbieu!M20</f>
        <v>0</v>
      </c>
      <c r="E31" s="248" t="str">
        <f>tkbieu!M34</f>
        <v>ĐIỆN CN</v>
      </c>
      <c r="F31" s="248" t="str">
        <f>tkbieu!M48</f>
        <v>HT SCADA</v>
      </c>
      <c r="G31" s="340" t="str">
        <f>tkbieu!M62</f>
        <v>TỰ ĐỘNG HÓA</v>
      </c>
      <c r="H31" s="248">
        <f>tkbieu!M76</f>
        <v>0</v>
      </c>
      <c r="I31" s="278" t="str">
        <f>tkbieu!M90</f>
        <v>PLC</v>
      </c>
      <c r="S31" s="176"/>
    </row>
    <row r="32" spans="1:29" ht="21.75" customHeight="1" thickTop="1" x14ac:dyDescent="0.2">
      <c r="A32" s="651"/>
      <c r="B32" s="309">
        <v>8</v>
      </c>
      <c r="C32" s="310" t="s">
        <v>68</v>
      </c>
      <c r="D32" s="348">
        <f>tkbieu!M21</f>
        <v>0</v>
      </c>
      <c r="E32" s="348">
        <f>tkbieu!M35</f>
        <v>0</v>
      </c>
      <c r="F32" s="322">
        <f>tkbieu!M49</f>
        <v>0</v>
      </c>
      <c r="G32" s="386">
        <f>tkbieu!M63</f>
        <v>0</v>
      </c>
      <c r="H32" s="359">
        <f>tkbieu!M77</f>
        <v>0</v>
      </c>
      <c r="I32" s="505">
        <f>tkbieu!M91</f>
        <v>0</v>
      </c>
      <c r="S32" s="176"/>
    </row>
    <row r="33" spans="1:19" ht="21.75" customHeight="1" x14ac:dyDescent="0.2">
      <c r="A33" s="651"/>
      <c r="B33" s="312">
        <v>9</v>
      </c>
      <c r="C33" s="313" t="s">
        <v>69</v>
      </c>
      <c r="D33" s="261">
        <f>tkbieu!M22</f>
        <v>0</v>
      </c>
      <c r="E33" s="261" t="str">
        <f>tkbieu!M36</f>
        <v>B002</v>
      </c>
      <c r="F33" s="261" t="str">
        <f>tkbieu!M50</f>
        <v>B002</v>
      </c>
      <c r="G33" s="343" t="str">
        <f>tkbieu!M64</f>
        <v>A305</v>
      </c>
      <c r="H33" s="261">
        <f>tkbieu!M78</f>
        <v>0</v>
      </c>
      <c r="I33" s="282" t="str">
        <f>tkbieu!M92</f>
        <v>A305</v>
      </c>
      <c r="S33" s="176"/>
    </row>
    <row r="34" spans="1:19" ht="21.75" customHeight="1" x14ac:dyDescent="0.2">
      <c r="A34" s="651"/>
      <c r="B34" s="314">
        <v>10</v>
      </c>
      <c r="C34" s="315" t="s">
        <v>116</v>
      </c>
      <c r="D34" s="284">
        <f>tkbieu!M23</f>
        <v>0</v>
      </c>
      <c r="E34" s="248" t="str">
        <f>tkbieu!M37</f>
        <v>T. V. TUẤN</v>
      </c>
      <c r="F34" s="248" t="str">
        <f>tkbieu!M51</f>
        <v>T. T. TUẤN</v>
      </c>
      <c r="G34" s="332" t="str">
        <f>tkbieu!M65</f>
        <v>T. P. NAM</v>
      </c>
      <c r="H34" s="267">
        <f>tkbieu!M79</f>
        <v>0</v>
      </c>
      <c r="I34" s="316" t="str">
        <f>tkbieu!M93</f>
        <v>T. P. NAM</v>
      </c>
      <c r="S34" s="176"/>
    </row>
    <row r="35" spans="1:19" ht="21.75" customHeight="1" thickBot="1" x14ac:dyDescent="0.25">
      <c r="A35" s="659"/>
      <c r="B35" s="287"/>
      <c r="C35" s="296"/>
      <c r="D35" s="388"/>
      <c r="E35" s="608"/>
      <c r="F35" s="390"/>
      <c r="G35" s="391"/>
      <c r="H35" s="391"/>
      <c r="I35" s="381"/>
      <c r="S35" s="176"/>
    </row>
    <row r="36" spans="1:19" ht="19.5" customHeight="1" x14ac:dyDescent="0.2">
      <c r="J36" s="176"/>
    </row>
    <row r="37" spans="1:19" ht="12.75" customHeight="1" x14ac:dyDescent="0.2">
      <c r="A37" s="324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4" t="s">
        <v>120</v>
      </c>
      <c r="J38" s="176"/>
    </row>
    <row r="39" spans="1:19" ht="12.75" customHeight="1" x14ac:dyDescent="0.2">
      <c r="B39" s="324" t="s">
        <v>121</v>
      </c>
      <c r="J39" s="176"/>
    </row>
    <row r="40" spans="1:19" ht="12.75" customHeight="1" x14ac:dyDescent="0.2">
      <c r="B40" s="324" t="s">
        <v>122</v>
      </c>
      <c r="J40" s="176"/>
    </row>
    <row r="41" spans="1:19" ht="12.75" customHeight="1" x14ac:dyDescent="0.2">
      <c r="B41" s="324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1:S1"/>
    <mergeCell ref="K3:S3"/>
    <mergeCell ref="A3:I3"/>
    <mergeCell ref="K5:L5"/>
    <mergeCell ref="K7:K12"/>
    <mergeCell ref="A7:A12"/>
    <mergeCell ref="A5:B5"/>
    <mergeCell ref="A4:I4"/>
    <mergeCell ref="A24:A29"/>
    <mergeCell ref="A30:A35"/>
    <mergeCell ref="A20:I20"/>
    <mergeCell ref="K13:K18"/>
    <mergeCell ref="A22:B22"/>
    <mergeCell ref="A13:A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4" t="s">
        <v>128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365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661" t="str">
        <f>KĐLẠNH!A3</f>
        <v>ÁP DỤNG TỪ NGÀY 11/5 ĐẾN 31/5/2026</v>
      </c>
      <c r="B3" s="661"/>
      <c r="C3" s="661"/>
      <c r="D3" s="661"/>
      <c r="E3" s="661"/>
      <c r="F3" s="661"/>
      <c r="G3" s="661"/>
      <c r="H3" s="661"/>
      <c r="I3" s="661"/>
    </row>
    <row r="4" spans="1:20" ht="20.25" customHeight="1" x14ac:dyDescent="0.2">
      <c r="A4" s="655"/>
      <c r="B4" s="655"/>
      <c r="C4" s="655"/>
      <c r="D4" s="655"/>
      <c r="E4" s="655"/>
      <c r="F4" s="655"/>
      <c r="G4" s="655"/>
      <c r="H4" s="655"/>
      <c r="I4" s="655"/>
    </row>
    <row r="5" spans="1:20" ht="18.75" customHeight="1" thickBot="1" x14ac:dyDescent="0.25">
      <c r="A5" s="656" t="s">
        <v>102</v>
      </c>
      <c r="B5" s="656"/>
      <c r="C5" s="232" t="str">
        <f>tkbieu!N10</f>
        <v>T24KT1</v>
      </c>
      <c r="D5" s="232"/>
      <c r="E5" s="326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25"/>
    </row>
    <row r="7" spans="1:20" ht="21" customHeight="1" x14ac:dyDescent="0.2">
      <c r="A7" s="650" t="s">
        <v>46</v>
      </c>
      <c r="B7" s="305">
        <v>1</v>
      </c>
      <c r="C7" s="306" t="s">
        <v>47</v>
      </c>
      <c r="D7" s="261">
        <f>tkbieu!N12</f>
        <v>0</v>
      </c>
      <c r="E7" s="249" t="str">
        <f>tkbieu!N26</f>
        <v>HỌC VHPT</v>
      </c>
      <c r="F7" s="526">
        <f>tkbieu!N40</f>
        <v>0</v>
      </c>
      <c r="G7" s="580" t="str">
        <f>tkbieu!N54</f>
        <v>HỌC VHPT</v>
      </c>
      <c r="H7" s="261">
        <f>tkbieu!N68</f>
        <v>0</v>
      </c>
      <c r="I7" s="614">
        <f>tkbieu!N82</f>
        <v>0</v>
      </c>
    </row>
    <row r="8" spans="1:20" ht="21" customHeight="1" thickBot="1" x14ac:dyDescent="0.25">
      <c r="A8" s="735"/>
      <c r="B8" s="307">
        <v>2</v>
      </c>
      <c r="C8" s="308" t="s">
        <v>49</v>
      </c>
      <c r="D8" s="526">
        <f>tkbieu!N13</f>
        <v>0</v>
      </c>
      <c r="E8" s="249" t="str">
        <f>tkbieu!N27</f>
        <v>THEO TKB</v>
      </c>
      <c r="F8" s="526">
        <f>tkbieu!N41</f>
        <v>0</v>
      </c>
      <c r="G8" s="249" t="str">
        <f>tkbieu!N55</f>
        <v>THEO TKB</v>
      </c>
      <c r="H8" s="248">
        <f>tkbieu!N69</f>
        <v>0</v>
      </c>
      <c r="I8" s="457">
        <f>tkbieu!N83</f>
        <v>0</v>
      </c>
    </row>
    <row r="9" spans="1:20" ht="21" customHeight="1" thickTop="1" x14ac:dyDescent="0.2">
      <c r="A9" s="735"/>
      <c r="B9" s="309">
        <v>3</v>
      </c>
      <c r="C9" s="310" t="s">
        <v>51</v>
      </c>
      <c r="D9" s="532">
        <f>tkbieu!N14</f>
        <v>0</v>
      </c>
      <c r="E9" s="249" t="str">
        <f>tkbieu!N28</f>
        <v>TTGDTX</v>
      </c>
      <c r="F9" s="532">
        <f>tkbieu!N42</f>
        <v>0</v>
      </c>
      <c r="G9" s="580" t="str">
        <f>tkbieu!N56</f>
        <v>TTGDTX</v>
      </c>
      <c r="H9" s="322">
        <f>tkbieu!N70</f>
        <v>0</v>
      </c>
      <c r="I9" s="502">
        <f>tkbieu!N84</f>
        <v>0</v>
      </c>
    </row>
    <row r="10" spans="1:20" ht="21" customHeight="1" x14ac:dyDescent="0.2">
      <c r="A10" s="735"/>
      <c r="B10" s="312">
        <v>4</v>
      </c>
      <c r="C10" s="313" t="s">
        <v>52</v>
      </c>
      <c r="D10" s="261">
        <f>tkbieu!N15</f>
        <v>0</v>
      </c>
      <c r="E10" s="262">
        <f>tkbieu!N29</f>
        <v>0</v>
      </c>
      <c r="F10" s="261">
        <f>tkbieu!N43</f>
        <v>0</v>
      </c>
      <c r="G10" s="262">
        <f>tkbieu!N57</f>
        <v>0</v>
      </c>
      <c r="H10" s="261">
        <f>tkbieu!N71</f>
        <v>0</v>
      </c>
      <c r="I10" s="458">
        <f>tkbieu!N85</f>
        <v>0</v>
      </c>
    </row>
    <row r="11" spans="1:20" ht="21" customHeight="1" x14ac:dyDescent="0.2">
      <c r="A11" s="735"/>
      <c r="B11" s="314">
        <v>5</v>
      </c>
      <c r="C11" s="315" t="s">
        <v>115</v>
      </c>
      <c r="D11" s="267">
        <f>tkbieu!N16</f>
        <v>0</v>
      </c>
      <c r="E11" s="249">
        <f>tkbieu!N30</f>
        <v>0</v>
      </c>
      <c r="F11" s="267">
        <f>tkbieu!N44</f>
        <v>0</v>
      </c>
      <c r="G11" s="249">
        <f>tkbieu!N58</f>
        <v>0</v>
      </c>
      <c r="H11" s="248">
        <f>tkbieu!N72</f>
        <v>0</v>
      </c>
      <c r="I11" s="459">
        <f>tkbieu!N86</f>
        <v>0</v>
      </c>
    </row>
    <row r="12" spans="1:20" ht="21" customHeight="1" thickBot="1" x14ac:dyDescent="0.25">
      <c r="A12" s="736"/>
      <c r="B12" s="268"/>
      <c r="C12" s="317"/>
      <c r="D12" s="590"/>
      <c r="E12" s="271"/>
      <c r="F12" s="271"/>
      <c r="G12" s="271"/>
      <c r="H12" s="273"/>
      <c r="I12" s="535"/>
    </row>
    <row r="13" spans="1:20" ht="21" customHeight="1" thickTop="1" x14ac:dyDescent="0.2">
      <c r="A13" s="658" t="s">
        <v>59</v>
      </c>
      <c r="B13" s="312">
        <v>6</v>
      </c>
      <c r="C13" s="310" t="s">
        <v>60</v>
      </c>
      <c r="D13" s="616">
        <f>tkbieu!N19</f>
        <v>0</v>
      </c>
      <c r="E13" s="277" t="str">
        <f>tkbieu!N33</f>
        <v>HỌC VHPT</v>
      </c>
      <c r="F13" s="591">
        <f>tkbieu!N47</f>
        <v>0</v>
      </c>
      <c r="G13" s="632" t="str">
        <f>tkbieu!N61</f>
        <v>HỌC VHPT</v>
      </c>
      <c r="H13" s="632" t="str">
        <f>tkbieu!N75</f>
        <v>HỌC VHPT</v>
      </c>
      <c r="I13" s="617">
        <f>tkbieu!N89</f>
        <v>0</v>
      </c>
    </row>
    <row r="14" spans="1:20" ht="21" customHeight="1" thickBot="1" x14ac:dyDescent="0.25">
      <c r="A14" s="735"/>
      <c r="B14" s="307">
        <v>7</v>
      </c>
      <c r="C14" s="313" t="s">
        <v>65</v>
      </c>
      <c r="D14" s="526">
        <f>tkbieu!N20</f>
        <v>0</v>
      </c>
      <c r="E14" s="249" t="str">
        <f>tkbieu!N34</f>
        <v>THEO TKB</v>
      </c>
      <c r="F14" s="248">
        <f>tkbieu!N48</f>
        <v>0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35"/>
      <c r="B15" s="309">
        <v>8</v>
      </c>
      <c r="C15" s="310" t="s">
        <v>68</v>
      </c>
      <c r="D15" s="322">
        <f>tkbieu!N21</f>
        <v>0</v>
      </c>
      <c r="E15" s="249" t="str">
        <f>tkbieu!N35</f>
        <v>TTGDTX</v>
      </c>
      <c r="F15" s="359">
        <f>tkbieu!N49</f>
        <v>0</v>
      </c>
      <c r="G15" s="582" t="str">
        <f>tkbieu!N63</f>
        <v>TTGDTX</v>
      </c>
      <c r="H15" s="580" t="str">
        <f>tkbieu!N77</f>
        <v>TTGDTX</v>
      </c>
      <c r="I15" s="502">
        <f>tkbieu!N91</f>
        <v>0</v>
      </c>
    </row>
    <row r="16" spans="1:20" ht="21" customHeight="1" x14ac:dyDescent="0.2">
      <c r="A16" s="735"/>
      <c r="B16" s="312">
        <v>9</v>
      </c>
      <c r="C16" s="313" t="s">
        <v>69</v>
      </c>
      <c r="D16" s="261">
        <f>tkbieu!N22</f>
        <v>0</v>
      </c>
      <c r="E16" s="262">
        <f>tkbieu!N36</f>
        <v>0</v>
      </c>
      <c r="F16" s="261">
        <f>tkbieu!N50</f>
        <v>0</v>
      </c>
      <c r="G16" s="262">
        <f>tkbieu!N64</f>
        <v>0</v>
      </c>
      <c r="H16" s="262">
        <f>tkbieu!N78</f>
        <v>0</v>
      </c>
      <c r="I16" s="282">
        <f>tkbieu!N92</f>
        <v>0</v>
      </c>
    </row>
    <row r="17" spans="1:15" ht="21" customHeight="1" x14ac:dyDescent="0.2">
      <c r="A17" s="735"/>
      <c r="B17" s="314">
        <v>10</v>
      </c>
      <c r="C17" s="315" t="s">
        <v>116</v>
      </c>
      <c r="D17" s="267">
        <f>tkbieu!N23</f>
        <v>0</v>
      </c>
      <c r="E17" s="266">
        <f>tkbieu!N37</f>
        <v>0</v>
      </c>
      <c r="F17" s="647">
        <f>tkbieu!N51</f>
        <v>0</v>
      </c>
      <c r="G17" s="266">
        <f>tkbieu!N65</f>
        <v>0</v>
      </c>
      <c r="H17" s="266">
        <f>tkbieu!N79</f>
        <v>0</v>
      </c>
      <c r="I17" s="286">
        <f>tkbieu!N93</f>
        <v>0</v>
      </c>
    </row>
    <row r="18" spans="1:15" ht="21" customHeight="1" thickBot="1" x14ac:dyDescent="0.25">
      <c r="A18" s="737"/>
      <c r="B18" s="287"/>
      <c r="C18" s="296"/>
      <c r="D18" s="296"/>
      <c r="E18" s="296"/>
      <c r="F18" s="296"/>
      <c r="G18" s="296"/>
      <c r="H18" s="296"/>
      <c r="I18" s="373"/>
    </row>
    <row r="19" spans="1:15" ht="16.5" customHeight="1" x14ac:dyDescent="0.2"/>
    <row r="20" spans="1:15" ht="16.5" customHeight="1" x14ac:dyDescent="0.2">
      <c r="A20" s="324" t="s">
        <v>119</v>
      </c>
    </row>
    <row r="21" spans="1:15" ht="16.5" customHeight="1" x14ac:dyDescent="0.2">
      <c r="A21" s="324" t="s">
        <v>120</v>
      </c>
    </row>
    <row r="22" spans="1:15" ht="16.5" customHeight="1" x14ac:dyDescent="0.2">
      <c r="B22" s="324" t="s">
        <v>121</v>
      </c>
      <c r="O22" s="533"/>
    </row>
    <row r="23" spans="1:15" ht="16.5" customHeight="1" x14ac:dyDescent="0.2">
      <c r="B23" s="324" t="s">
        <v>122</v>
      </c>
    </row>
    <row r="24" spans="1:15" ht="16.5" customHeight="1" x14ac:dyDescent="0.2">
      <c r="B24" s="324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topLeftCell="A24" zoomScale="79" zoomScaleNormal="79" workbookViewId="0">
      <selection activeCell="A37" activeCellId="1" sqref="A1:T35 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648" t="s">
        <v>132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</row>
    <row r="2" spans="1:20" ht="13.5" customHeight="1" x14ac:dyDescent="0.2">
      <c r="A2" s="223"/>
    </row>
    <row r="3" spans="1:20" s="609" customFormat="1" ht="22.5" customHeight="1" x14ac:dyDescent="0.3">
      <c r="A3" s="653" t="str">
        <f>KKT!A3</f>
        <v>ÁP DỤNG TỪ NGÀY 11/5 ĐẾN 31/5/2026</v>
      </c>
      <c r="B3" s="654"/>
      <c r="C3" s="654"/>
      <c r="D3" s="654"/>
      <c r="E3" s="654"/>
      <c r="F3" s="654"/>
      <c r="G3" s="654"/>
      <c r="H3" s="654"/>
      <c r="I3" s="654"/>
      <c r="J3" s="610"/>
      <c r="K3" s="398"/>
      <c r="L3" s="653" t="str">
        <f>A3</f>
        <v>ÁP DỤNG TỪ NGÀY 11/5 ĐẾN 31/5/2026</v>
      </c>
      <c r="M3" s="654"/>
      <c r="N3" s="654"/>
      <c r="O3" s="654"/>
      <c r="P3" s="654"/>
      <c r="Q3" s="654"/>
      <c r="R3" s="654"/>
      <c r="S3" s="654"/>
      <c r="T3" s="654"/>
    </row>
    <row r="4" spans="1:20" ht="18" customHeight="1" x14ac:dyDescent="0.35">
      <c r="A4" s="655"/>
      <c r="B4" s="649"/>
      <c r="C4" s="649"/>
      <c r="D4" s="649"/>
      <c r="E4" s="649"/>
      <c r="F4" s="649"/>
      <c r="G4" s="649"/>
      <c r="H4" s="649"/>
      <c r="I4" s="649"/>
      <c r="J4" s="176"/>
      <c r="K4" s="229"/>
      <c r="L4" s="655"/>
      <c r="M4" s="649"/>
      <c r="N4" s="649"/>
      <c r="O4" s="649"/>
      <c r="P4" s="649"/>
      <c r="Q4" s="649"/>
      <c r="R4" s="649"/>
      <c r="S4" s="649"/>
      <c r="T4" s="649"/>
    </row>
    <row r="5" spans="1:20" ht="20.25" customHeight="1" x14ac:dyDescent="0.35">
      <c r="A5" s="656" t="s">
        <v>102</v>
      </c>
      <c r="B5" s="657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656" t="s">
        <v>102</v>
      </c>
      <c r="M5" s="657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4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39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57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650" t="s">
        <v>46</v>
      </c>
      <c r="B7" s="305">
        <v>1</v>
      </c>
      <c r="C7" s="306" t="s">
        <v>47</v>
      </c>
      <c r="D7" s="526">
        <f>tkbieu!Q12</f>
        <v>0</v>
      </c>
      <c r="E7" s="249" t="str">
        <f>tkbieu!Q26</f>
        <v>HỌC VHPT</v>
      </c>
      <c r="F7" s="248">
        <f>tkbieu!Q40</f>
        <v>0</v>
      </c>
      <c r="G7" s="580" t="str">
        <f>tkbieu!Q54</f>
        <v>HỌC VHPT</v>
      </c>
      <c r="H7" s="526">
        <f>tkbieu!Q68</f>
        <v>0</v>
      </c>
      <c r="I7" s="634" t="str">
        <f>tkbieu!Q82</f>
        <v>BT VIDEO VỚI</v>
      </c>
      <c r="J7" s="279"/>
      <c r="L7" s="650" t="s">
        <v>46</v>
      </c>
      <c r="M7" s="305">
        <v>1</v>
      </c>
      <c r="N7" s="306" t="s">
        <v>47</v>
      </c>
      <c r="O7" s="526">
        <f>tkbieu!R12</f>
        <v>0</v>
      </c>
      <c r="P7" s="249" t="str">
        <f>tkbieu!R26</f>
        <v>HỌC VHPT</v>
      </c>
      <c r="Q7" s="248" t="str">
        <f>tkbieu!R40</f>
        <v>BT VIDEO VỚI</v>
      </c>
      <c r="R7" s="580" t="str">
        <f>tkbieu!R54</f>
        <v>HỌC VHPT</v>
      </c>
      <c r="S7" s="526" t="str">
        <f>tkbieu!R68</f>
        <v>BT VIDEO VỚI</v>
      </c>
      <c r="T7" s="634" t="str">
        <f>tkbieu!R82</f>
        <v>XDHT NHẬN DIỆN</v>
      </c>
    </row>
    <row r="8" spans="1:20" ht="21.75" customHeight="1" thickBot="1" x14ac:dyDescent="0.25">
      <c r="A8" s="651"/>
      <c r="B8" s="307">
        <v>2</v>
      </c>
      <c r="C8" s="308" t="s">
        <v>49</v>
      </c>
      <c r="D8" s="248">
        <f>tkbieu!Q13</f>
        <v>0</v>
      </c>
      <c r="E8" s="249" t="str">
        <f>tkbieu!Q27</f>
        <v>THEO TKB</v>
      </c>
      <c r="F8" s="248">
        <f>tkbieu!Q41</f>
        <v>0</v>
      </c>
      <c r="G8" s="581" t="str">
        <f>tkbieu!Q55</f>
        <v>THEO TKB</v>
      </c>
      <c r="H8" s="248">
        <f>tkbieu!Q69</f>
        <v>0</v>
      </c>
      <c r="I8" s="457" t="str">
        <f>tkbieu!Q83</f>
        <v>ADOBE PREMIERE CB</v>
      </c>
      <c r="J8" s="279"/>
      <c r="L8" s="651"/>
      <c r="M8" s="307">
        <v>2</v>
      </c>
      <c r="N8" s="308" t="s">
        <v>49</v>
      </c>
      <c r="O8" s="248">
        <f>tkbieu!R13</f>
        <v>0</v>
      </c>
      <c r="P8" s="249" t="str">
        <f>tkbieu!R27</f>
        <v>THEO TKB</v>
      </c>
      <c r="Q8" s="248" t="str">
        <f>tkbieu!R41</f>
        <v>ADOBE PREMIERE CB</v>
      </c>
      <c r="R8" s="581" t="str">
        <f>tkbieu!R55</f>
        <v>THEO TKB</v>
      </c>
      <c r="S8" s="248" t="str">
        <f>tkbieu!R69</f>
        <v>ADOBE PREMIERE CB</v>
      </c>
      <c r="T8" s="457" t="str">
        <f>tkbieu!R83</f>
        <v>THƯƠNG HIỆU</v>
      </c>
    </row>
    <row r="9" spans="1:20" ht="21.75" customHeight="1" thickTop="1" x14ac:dyDescent="0.2">
      <c r="A9" s="651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80" t="str">
        <f>tkbieu!Q56</f>
        <v>TTGDTX</v>
      </c>
      <c r="H9" s="532">
        <f>tkbieu!Q70</f>
        <v>0</v>
      </c>
      <c r="I9" s="550">
        <f>tkbieu!Q84</f>
        <v>0</v>
      </c>
      <c r="J9" s="279"/>
      <c r="L9" s="651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80" t="str">
        <f>tkbieu!R56</f>
        <v>TTGDTX</v>
      </c>
      <c r="S9" s="532">
        <f>tkbieu!R70</f>
        <v>0</v>
      </c>
      <c r="T9" s="550">
        <f>tkbieu!R84</f>
        <v>0</v>
      </c>
    </row>
    <row r="10" spans="1:20" ht="21.75" customHeight="1" x14ac:dyDescent="0.2">
      <c r="A10" s="651"/>
      <c r="B10" s="312">
        <v>4</v>
      </c>
      <c r="C10" s="313" t="s">
        <v>52</v>
      </c>
      <c r="D10" s="261">
        <f>tkbieu!Q15</f>
        <v>0</v>
      </c>
      <c r="E10" s="262">
        <f>tkbieu!Q29</f>
        <v>0</v>
      </c>
      <c r="F10" s="261">
        <f>tkbieu!Q43</f>
        <v>0</v>
      </c>
      <c r="G10" s="580">
        <f>tkbieu!Q57</f>
        <v>0</v>
      </c>
      <c r="H10" s="261">
        <f>tkbieu!Q71</f>
        <v>0</v>
      </c>
      <c r="I10" s="458" t="str">
        <f>tkbieu!Q85</f>
        <v>A109 (PM2)</v>
      </c>
      <c r="J10" s="279"/>
      <c r="L10" s="651"/>
      <c r="M10" s="312">
        <v>4</v>
      </c>
      <c r="N10" s="313" t="s">
        <v>52</v>
      </c>
      <c r="O10" s="261">
        <f>tkbieu!R15</f>
        <v>0</v>
      </c>
      <c r="P10" s="262">
        <f>tkbieu!R29</f>
        <v>0</v>
      </c>
      <c r="Q10" s="261" t="str">
        <f>tkbieu!R43</f>
        <v>A109 (PM2)</v>
      </c>
      <c r="R10" s="580">
        <f>tkbieu!R57</f>
        <v>0</v>
      </c>
      <c r="S10" s="261" t="str">
        <f>tkbieu!R71</f>
        <v>A109 (PM2)</v>
      </c>
      <c r="T10" s="458" t="str">
        <f>tkbieu!R85</f>
        <v>A101 (PM4)</v>
      </c>
    </row>
    <row r="11" spans="1:20" ht="21.75" customHeight="1" x14ac:dyDescent="0.2">
      <c r="A11" s="651"/>
      <c r="B11" s="314">
        <v>5</v>
      </c>
      <c r="C11" s="315" t="s">
        <v>115</v>
      </c>
      <c r="D11" s="248">
        <f>tkbieu!Q16</f>
        <v>0</v>
      </c>
      <c r="E11" s="266">
        <f>tkbieu!Q30</f>
        <v>0</v>
      </c>
      <c r="F11" s="267">
        <f>tkbieu!Q44</f>
        <v>0</v>
      </c>
      <c r="G11" s="630">
        <f>tkbieu!Q58</f>
        <v>0</v>
      </c>
      <c r="H11" s="248">
        <f>tkbieu!Q72</f>
        <v>0</v>
      </c>
      <c r="I11" s="588" t="str">
        <f>tkbieu!Q86</f>
        <v>T. TRÍ</v>
      </c>
      <c r="J11" s="279"/>
      <c r="L11" s="651"/>
      <c r="M11" s="314">
        <v>5</v>
      </c>
      <c r="N11" s="315" t="s">
        <v>115</v>
      </c>
      <c r="O11" s="248">
        <f>tkbieu!R16</f>
        <v>0</v>
      </c>
      <c r="P11" s="266">
        <f>tkbieu!R30</f>
        <v>0</v>
      </c>
      <c r="Q11" s="248" t="str">
        <f>tkbieu!R44</f>
        <v>T. TRÍ</v>
      </c>
      <c r="R11" s="630">
        <f>tkbieu!R58</f>
        <v>0</v>
      </c>
      <c r="S11" s="248" t="str">
        <f>tkbieu!R72</f>
        <v>T. TRÍ</v>
      </c>
      <c r="T11" s="459" t="str">
        <f>tkbieu!R86</f>
        <v>C. B. NGỌC</v>
      </c>
    </row>
    <row r="12" spans="1:20" ht="21.75" customHeight="1" thickBot="1" x14ac:dyDescent="0.25">
      <c r="A12" s="652"/>
      <c r="B12" s="268"/>
      <c r="C12" s="317"/>
      <c r="D12" s="562"/>
      <c r="E12" s="271"/>
      <c r="F12" s="272"/>
      <c r="G12" s="631"/>
      <c r="H12" s="273"/>
      <c r="I12" s="274"/>
      <c r="J12" s="380"/>
      <c r="L12" s="652"/>
      <c r="M12" s="268"/>
      <c r="N12" s="317"/>
      <c r="O12" s="597"/>
      <c r="P12" s="271"/>
      <c r="Q12" s="272"/>
      <c r="R12" s="631"/>
      <c r="S12" s="273"/>
      <c r="T12" s="274"/>
    </row>
    <row r="13" spans="1:20" ht="21.75" customHeight="1" thickTop="1" x14ac:dyDescent="0.2">
      <c r="A13" s="658" t="s">
        <v>59</v>
      </c>
      <c r="B13" s="312">
        <v>6</v>
      </c>
      <c r="C13" s="310" t="s">
        <v>60</v>
      </c>
      <c r="D13" s="526">
        <f>tkbieu!Q19</f>
        <v>0</v>
      </c>
      <c r="E13" s="277" t="str">
        <f>tkbieu!Q33</f>
        <v>HỌC VHPT</v>
      </c>
      <c r="F13" s="248">
        <f>tkbieu!Q47</f>
        <v>0</v>
      </c>
      <c r="G13" s="632" t="str">
        <f>tkbieu!Q61</f>
        <v>HỌC VHPT</v>
      </c>
      <c r="H13" s="632" t="str">
        <f>tkbieu!Q75</f>
        <v>HỌC VHPT</v>
      </c>
      <c r="I13" s="527" t="str">
        <f>tkbieu!Q89</f>
        <v>BT VIDEO VỚI</v>
      </c>
      <c r="J13" s="279"/>
      <c r="L13" s="658" t="s">
        <v>59</v>
      </c>
      <c r="M13" s="312">
        <v>6</v>
      </c>
      <c r="N13" s="310" t="s">
        <v>60</v>
      </c>
      <c r="O13" s="526">
        <f>tkbieu!R19</f>
        <v>0</v>
      </c>
      <c r="P13" s="277" t="str">
        <f>tkbieu!R33</f>
        <v>HỌC VHPT</v>
      </c>
      <c r="Q13" s="248">
        <f>tkbieu!R47</f>
        <v>0</v>
      </c>
      <c r="R13" s="632" t="str">
        <f>tkbieu!R61</f>
        <v>HỌC VHPT</v>
      </c>
      <c r="S13" s="632" t="str">
        <f>tkbieu!R75</f>
        <v>HỌC VHPT</v>
      </c>
      <c r="T13" s="527">
        <f>tkbieu!R89</f>
        <v>0</v>
      </c>
    </row>
    <row r="14" spans="1:20" ht="21.75" customHeight="1" thickBot="1" x14ac:dyDescent="0.25">
      <c r="A14" s="651"/>
      <c r="B14" s="307">
        <v>7</v>
      </c>
      <c r="C14" s="313" t="s">
        <v>65</v>
      </c>
      <c r="D14" s="248">
        <f>tkbieu!Q20</f>
        <v>0</v>
      </c>
      <c r="E14" s="249" t="str">
        <f>tkbieu!Q34</f>
        <v>THEO TKB</v>
      </c>
      <c r="F14" s="248">
        <f>tkbieu!Q48</f>
        <v>0</v>
      </c>
      <c r="G14" s="5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651"/>
      <c r="M14" s="307">
        <v>7</v>
      </c>
      <c r="N14" s="313" t="s">
        <v>65</v>
      </c>
      <c r="O14" s="248">
        <f>tkbieu!R20</f>
        <v>0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>
        <f>tkbieu!R90</f>
        <v>0</v>
      </c>
    </row>
    <row r="15" spans="1:20" ht="21.75" customHeight="1" thickTop="1" x14ac:dyDescent="0.2">
      <c r="A15" s="651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80" t="str">
        <f>tkbieu!Q63</f>
        <v>TTGDTX</v>
      </c>
      <c r="H15" s="580" t="str">
        <f>tkbieu!Q77</f>
        <v>TTGDTX</v>
      </c>
      <c r="I15" s="550">
        <f>tkbieu!Q91</f>
        <v>0</v>
      </c>
      <c r="J15" s="279"/>
      <c r="L15" s="651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80" t="str">
        <f>tkbieu!R63</f>
        <v>TTGDTX</v>
      </c>
      <c r="S15" s="580" t="str">
        <f>tkbieu!R77</f>
        <v>TTGDTX</v>
      </c>
      <c r="T15" s="550">
        <f>tkbieu!R91</f>
        <v>0</v>
      </c>
    </row>
    <row r="16" spans="1:20" ht="21.75" customHeight="1" x14ac:dyDescent="0.2">
      <c r="A16" s="651"/>
      <c r="B16" s="312">
        <v>9</v>
      </c>
      <c r="C16" s="313" t="s">
        <v>69</v>
      </c>
      <c r="D16" s="261">
        <f>tkbieu!Q22</f>
        <v>0</v>
      </c>
      <c r="E16" s="262">
        <f>tkbieu!Q36</f>
        <v>0</v>
      </c>
      <c r="F16" s="261">
        <f>tkbieu!Q50</f>
        <v>0</v>
      </c>
      <c r="G16" s="580">
        <f>tkbieu!Q64</f>
        <v>0</v>
      </c>
      <c r="H16" s="262">
        <f>tkbieu!Q78</f>
        <v>0</v>
      </c>
      <c r="I16" s="282" t="str">
        <f>tkbieu!Q92</f>
        <v>A109 (PM2)</v>
      </c>
      <c r="J16" s="283"/>
      <c r="L16" s="651"/>
      <c r="M16" s="312">
        <v>9</v>
      </c>
      <c r="N16" s="313" t="s">
        <v>69</v>
      </c>
      <c r="O16" s="261">
        <f>tkbieu!R22</f>
        <v>0</v>
      </c>
      <c r="P16" s="262">
        <f>tkbieu!R36</f>
        <v>0</v>
      </c>
      <c r="Q16" s="261">
        <f>tkbieu!R50</f>
        <v>0</v>
      </c>
      <c r="R16" s="262">
        <f>tkbieu!R64</f>
        <v>0</v>
      </c>
      <c r="S16" s="262">
        <f>tkbieu!R78</f>
        <v>0</v>
      </c>
      <c r="T16" s="282">
        <f>tkbieu!R92</f>
        <v>0</v>
      </c>
    </row>
    <row r="17" spans="1:20" ht="21.75" customHeight="1" x14ac:dyDescent="0.2">
      <c r="A17" s="651"/>
      <c r="B17" s="314">
        <v>10</v>
      </c>
      <c r="C17" s="315" t="s">
        <v>116</v>
      </c>
      <c r="D17" s="267">
        <f>tkbieu!Q23</f>
        <v>0</v>
      </c>
      <c r="E17" s="266">
        <f>tkbieu!Q37</f>
        <v>0</v>
      </c>
      <c r="F17" s="267">
        <f>tkbieu!Q51</f>
        <v>0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651"/>
      <c r="M17" s="314">
        <v>10</v>
      </c>
      <c r="N17" s="315" t="s">
        <v>116</v>
      </c>
      <c r="O17" s="248">
        <f>tkbieu!R23</f>
        <v>0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>
        <f>tkbieu!R93</f>
        <v>0</v>
      </c>
    </row>
    <row r="18" spans="1:20" ht="21.75" customHeight="1" thickBot="1" x14ac:dyDescent="0.25">
      <c r="A18" s="659"/>
      <c r="B18" s="287"/>
      <c r="C18" s="400"/>
      <c r="D18" s="289"/>
      <c r="E18" s="290"/>
      <c r="F18" s="290"/>
      <c r="G18" s="291"/>
      <c r="H18" s="292"/>
      <c r="I18" s="293"/>
      <c r="J18" s="354"/>
      <c r="L18" s="659"/>
      <c r="M18" s="401"/>
      <c r="N18" s="400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653" t="str">
        <f>A3</f>
        <v>ÁP DỤNG TỪ NGÀY 11/5 ĐẾN 31/5/2026</v>
      </c>
      <c r="B20" s="654"/>
      <c r="C20" s="654"/>
      <c r="D20" s="654"/>
      <c r="E20" s="654"/>
      <c r="F20" s="654"/>
      <c r="G20" s="654"/>
      <c r="H20" s="654"/>
      <c r="I20" s="654"/>
      <c r="J20" s="176"/>
      <c r="L20" s="356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655"/>
      <c r="B21" s="649"/>
      <c r="C21" s="649"/>
      <c r="D21" s="649"/>
      <c r="E21" s="649"/>
      <c r="F21" s="649"/>
      <c r="G21" s="649"/>
      <c r="H21" s="649"/>
      <c r="I21" s="649"/>
      <c r="J21" s="176"/>
      <c r="L21" s="350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656" t="s">
        <v>102</v>
      </c>
      <c r="B22" s="657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5"/>
      <c r="M22" s="324"/>
      <c r="N22" s="367"/>
      <c r="O22" s="367"/>
      <c r="P22" s="396"/>
      <c r="Q22" s="368"/>
      <c r="R22" s="320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39"/>
      <c r="K23" s="339"/>
      <c r="L23" s="363"/>
      <c r="M23" s="363"/>
      <c r="N23" s="363"/>
      <c r="O23" s="339"/>
      <c r="P23" s="339"/>
      <c r="Q23" s="339"/>
      <c r="R23" s="339"/>
      <c r="S23" s="339"/>
      <c r="T23" s="339"/>
    </row>
    <row r="24" spans="1:20" ht="21" customHeight="1" x14ac:dyDescent="0.2">
      <c r="A24" s="650" t="s">
        <v>46</v>
      </c>
      <c r="B24" s="305">
        <v>1</v>
      </c>
      <c r="C24" s="306" t="s">
        <v>47</v>
      </c>
      <c r="D24" s="526" t="str">
        <f>tkbieu!P12</f>
        <v>QUẢN TRỊ</v>
      </c>
      <c r="E24" s="249" t="str">
        <f>tkbieu!P26</f>
        <v>HỌC VHPT</v>
      </c>
      <c r="F24" s="321">
        <f>tkbieu!P40</f>
        <v>0</v>
      </c>
      <c r="G24" s="580" t="str">
        <f>tkbieu!P54</f>
        <v>HỌC VHPT</v>
      </c>
      <c r="H24" s="478">
        <f>tkbieu!P68</f>
        <v>0</v>
      </c>
      <c r="I24" s="634">
        <f>tkbieu!P82</f>
        <v>0</v>
      </c>
      <c r="J24" s="279"/>
      <c r="K24" s="349"/>
      <c r="L24" s="376"/>
      <c r="M24" s="363"/>
      <c r="N24" s="364"/>
      <c r="O24" s="353"/>
      <c r="P24" s="353"/>
      <c r="Q24" s="353"/>
      <c r="R24" s="353"/>
      <c r="S24" s="353"/>
      <c r="T24" s="279"/>
    </row>
    <row r="25" spans="1:20" ht="21" customHeight="1" thickBot="1" x14ac:dyDescent="0.25">
      <c r="A25" s="651"/>
      <c r="B25" s="307">
        <v>2</v>
      </c>
      <c r="C25" s="308" t="s">
        <v>49</v>
      </c>
      <c r="D25" s="248" t="str">
        <f>tkbieu!P13</f>
        <v>SERVER</v>
      </c>
      <c r="E25" s="249" t="str">
        <f>tkbieu!P27</f>
        <v>THEO TKB</v>
      </c>
      <c r="F25" s="248">
        <f>tkbieu!P41</f>
        <v>0</v>
      </c>
      <c r="G25" s="281" t="str">
        <f>tkbieu!P55</f>
        <v>THEO TKB</v>
      </c>
      <c r="H25" s="321">
        <f>tkbieu!P69</f>
        <v>0</v>
      </c>
      <c r="I25" s="457">
        <f>tkbieu!P83</f>
        <v>0</v>
      </c>
      <c r="J25" s="279"/>
      <c r="K25" s="349"/>
      <c r="L25" s="324"/>
      <c r="M25" s="363"/>
      <c r="N25" s="364"/>
      <c r="O25" s="353"/>
      <c r="P25" s="353"/>
      <c r="Q25" s="353"/>
      <c r="R25" s="353"/>
      <c r="S25" s="353"/>
      <c r="T25" s="279"/>
    </row>
    <row r="26" spans="1:20" ht="21" customHeight="1" thickTop="1" x14ac:dyDescent="0.2">
      <c r="A26" s="651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80" t="str">
        <f>tkbieu!P56</f>
        <v>TTGDTX</v>
      </c>
      <c r="H26" s="321">
        <f>tkbieu!P70</f>
        <v>0</v>
      </c>
      <c r="I26" s="550">
        <f>tkbieu!P84</f>
        <v>0</v>
      </c>
      <c r="J26" s="279"/>
      <c r="K26" s="349"/>
      <c r="L26" s="324"/>
      <c r="M26" s="363"/>
      <c r="N26" s="364"/>
      <c r="O26" s="353"/>
      <c r="P26" s="353"/>
      <c r="Q26" s="353"/>
      <c r="R26" s="353"/>
      <c r="S26" s="353"/>
      <c r="T26" s="344"/>
    </row>
    <row r="27" spans="1:20" ht="21" customHeight="1" x14ac:dyDescent="0.2">
      <c r="A27" s="651"/>
      <c r="B27" s="312">
        <v>4</v>
      </c>
      <c r="C27" s="313" t="s">
        <v>52</v>
      </c>
      <c r="D27" s="261" t="str">
        <f>tkbieu!P15</f>
        <v>A111 (PM3)</v>
      </c>
      <c r="E27" s="262">
        <f>tkbieu!P29</f>
        <v>0</v>
      </c>
      <c r="F27" s="261">
        <f>tkbieu!P43</f>
        <v>0</v>
      </c>
      <c r="G27" s="262">
        <f>tkbieu!P57</f>
        <v>0</v>
      </c>
      <c r="H27" s="352">
        <f>tkbieu!P71</f>
        <v>0</v>
      </c>
      <c r="I27" s="458">
        <f>tkbieu!P85</f>
        <v>0</v>
      </c>
      <c r="J27" s="279"/>
      <c r="K27" s="395"/>
      <c r="L27" s="324"/>
      <c r="M27" s="363"/>
      <c r="N27" s="364"/>
      <c r="O27" s="369"/>
      <c r="P27" s="369"/>
      <c r="Q27" s="369"/>
      <c r="R27" s="369"/>
      <c r="S27" s="369"/>
      <c r="T27" s="283"/>
    </row>
    <row r="28" spans="1:20" ht="21" customHeight="1" x14ac:dyDescent="0.2">
      <c r="A28" s="651"/>
      <c r="B28" s="314">
        <v>5</v>
      </c>
      <c r="C28" s="315" t="s">
        <v>115</v>
      </c>
      <c r="D28" s="248" t="str">
        <f>tkbieu!P16</f>
        <v>T. PHONG</v>
      </c>
      <c r="E28" s="266">
        <f>tkbieu!P30</f>
        <v>0</v>
      </c>
      <c r="F28" s="267">
        <f>tkbieu!P44</f>
        <v>0</v>
      </c>
      <c r="G28" s="266">
        <f>tkbieu!P58</f>
        <v>0</v>
      </c>
      <c r="H28" s="248">
        <f>tkbieu!P72</f>
        <v>0</v>
      </c>
      <c r="I28" s="459">
        <f>tkbieu!P86</f>
        <v>0</v>
      </c>
      <c r="J28" s="279"/>
      <c r="K28" s="349"/>
      <c r="L28" s="324"/>
      <c r="M28" s="363"/>
      <c r="N28" s="370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652"/>
      <c r="B29" s="268"/>
      <c r="C29" s="317"/>
      <c r="D29" s="270"/>
      <c r="E29" s="271"/>
      <c r="F29" s="272"/>
      <c r="G29" s="271"/>
      <c r="H29" s="273"/>
      <c r="I29" s="274"/>
      <c r="J29" s="380"/>
      <c r="K29" s="349"/>
      <c r="L29" s="324"/>
      <c r="M29" s="371"/>
      <c r="N29" s="372"/>
      <c r="O29" s="346"/>
      <c r="P29" s="380"/>
      <c r="Q29" s="346"/>
      <c r="R29" s="380"/>
      <c r="S29" s="380"/>
      <c r="T29" s="380"/>
    </row>
    <row r="30" spans="1:20" ht="21" customHeight="1" thickTop="1" x14ac:dyDescent="0.2">
      <c r="A30" s="658" t="s">
        <v>59</v>
      </c>
      <c r="B30" s="312">
        <v>6</v>
      </c>
      <c r="C30" s="310" t="s">
        <v>60</v>
      </c>
      <c r="D30" s="635" t="str">
        <f>tkbieu!P19</f>
        <v>QUẢN TRỊ</v>
      </c>
      <c r="E30" s="277" t="str">
        <f>tkbieu!P33</f>
        <v>HỌC VHPT</v>
      </c>
      <c r="F30" s="321" t="str">
        <f>tkbieu!P47</f>
        <v>LẬP TRÌNH</v>
      </c>
      <c r="G30" s="632" t="str">
        <f>tkbieu!P61</f>
        <v>HỌC VHPT</v>
      </c>
      <c r="H30" s="632" t="str">
        <f>tkbieu!P75</f>
        <v>HỌC VHPT</v>
      </c>
      <c r="I30" s="527">
        <f>tkbieu!P89</f>
        <v>0</v>
      </c>
      <c r="J30" s="279"/>
      <c r="K30" s="349"/>
      <c r="L30" s="376"/>
      <c r="M30" s="363"/>
      <c r="N30" s="364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651"/>
      <c r="B31" s="307">
        <v>7</v>
      </c>
      <c r="C31" s="313" t="s">
        <v>65</v>
      </c>
      <c r="D31" s="526" t="str">
        <f>tkbieu!P20</f>
        <v>SERVER</v>
      </c>
      <c r="E31" s="249" t="str">
        <f>tkbieu!P34</f>
        <v>THEO TKB</v>
      </c>
      <c r="F31" s="248" t="str">
        <f>tkbieu!P48</f>
        <v>TYPESCRIPT</v>
      </c>
      <c r="G31" s="281" t="str">
        <f>tkbieu!P62</f>
        <v>THEO TKB</v>
      </c>
      <c r="H31" s="281" t="str">
        <f>tkbieu!P76</f>
        <v>THEO TKB</v>
      </c>
      <c r="I31" s="278">
        <f>tkbieu!P90</f>
        <v>0</v>
      </c>
      <c r="J31" s="279"/>
      <c r="K31" s="349"/>
      <c r="L31" s="324"/>
      <c r="M31" s="363"/>
      <c r="N31" s="364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651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80" t="str">
        <f>tkbieu!P63</f>
        <v>TTGDTX</v>
      </c>
      <c r="H32" s="580" t="str">
        <f>tkbieu!P77</f>
        <v>TTGDTX</v>
      </c>
      <c r="I32" s="550">
        <f>tkbieu!P91</f>
        <v>0</v>
      </c>
      <c r="J32" s="344"/>
      <c r="K32" s="349"/>
      <c r="L32" s="324"/>
      <c r="M32" s="363"/>
      <c r="N32" s="364"/>
      <c r="O32" s="378"/>
      <c r="P32" s="283"/>
      <c r="Q32" s="344"/>
      <c r="R32" s="377"/>
      <c r="S32" s="377"/>
      <c r="T32" s="344"/>
    </row>
    <row r="33" spans="1:27" ht="21" customHeight="1" x14ac:dyDescent="0.2">
      <c r="A33" s="651"/>
      <c r="B33" s="312">
        <v>9</v>
      </c>
      <c r="C33" s="313" t="s">
        <v>69</v>
      </c>
      <c r="D33" s="261" t="str">
        <f>tkbieu!P22</f>
        <v>A111 (PM3)</v>
      </c>
      <c r="E33" s="262">
        <f>tkbieu!P36</f>
        <v>0</v>
      </c>
      <c r="F33" s="261" t="str">
        <f>tkbieu!P50</f>
        <v>A101 (PM4)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5"/>
      <c r="L33" s="324"/>
      <c r="M33" s="363"/>
      <c r="N33" s="364"/>
      <c r="O33" s="283"/>
      <c r="P33" s="283"/>
      <c r="Q33" s="283"/>
      <c r="R33" s="283"/>
      <c r="S33" s="283"/>
      <c r="T33" s="283"/>
    </row>
    <row r="34" spans="1:27" ht="21" customHeight="1" x14ac:dyDescent="0.2">
      <c r="A34" s="651"/>
      <c r="B34" s="314">
        <v>10</v>
      </c>
      <c r="C34" s="315" t="s">
        <v>116</v>
      </c>
      <c r="D34" s="284" t="str">
        <f>tkbieu!P23</f>
        <v>T. PHONG</v>
      </c>
      <c r="E34" s="266">
        <f>tkbieu!P37</f>
        <v>0</v>
      </c>
      <c r="F34" s="267" t="str">
        <f>tkbieu!P51</f>
        <v>T. TÀI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49"/>
      <c r="L34" s="324"/>
      <c r="M34" s="363"/>
      <c r="N34" s="370"/>
      <c r="O34" s="279"/>
      <c r="P34" s="279"/>
      <c r="Q34" s="353"/>
      <c r="R34" s="279"/>
      <c r="S34" s="279"/>
      <c r="T34" s="279"/>
    </row>
    <row r="35" spans="1:27" ht="21" customHeight="1" thickBot="1" x14ac:dyDescent="0.25">
      <c r="A35" s="659"/>
      <c r="B35" s="402"/>
      <c r="C35" s="400"/>
      <c r="D35" s="291"/>
      <c r="E35" s="291"/>
      <c r="F35" s="291"/>
      <c r="G35" s="291"/>
      <c r="H35" s="292"/>
      <c r="I35" s="585"/>
      <c r="J35" s="354"/>
      <c r="K35" s="349"/>
      <c r="L35" s="324"/>
      <c r="M35" s="363"/>
      <c r="N35" s="294"/>
      <c r="O35" s="354"/>
      <c r="P35" s="397"/>
      <c r="Q35" s="279"/>
      <c r="R35" s="279"/>
      <c r="S35" s="354"/>
      <c r="T35" s="354"/>
    </row>
    <row r="36" spans="1:27" ht="18.75" customHeight="1" x14ac:dyDescent="0.2">
      <c r="A36" s="366"/>
      <c r="B36" s="363"/>
      <c r="C36" s="364"/>
      <c r="D36" s="279"/>
      <c r="E36" s="279"/>
      <c r="F36" s="595"/>
      <c r="G36" s="279"/>
      <c r="H36" s="349"/>
      <c r="I36" s="349"/>
      <c r="J36" s="349"/>
      <c r="K36" s="349"/>
      <c r="L36" s="374"/>
      <c r="M36" s="374"/>
      <c r="N36" s="374"/>
      <c r="O36" s="374"/>
      <c r="P36" s="374"/>
      <c r="Q36" s="374"/>
      <c r="R36" s="374"/>
      <c r="S36" s="374"/>
      <c r="T36" s="374"/>
    </row>
    <row r="37" spans="1:27" ht="23.25" customHeight="1" x14ac:dyDescent="0.2">
      <c r="A37" s="661" t="str">
        <f>A20</f>
        <v>ÁP DỤNG TỪ NGÀY 11/5 ĐẾN 31/5/2026</v>
      </c>
      <c r="B37" s="649"/>
      <c r="C37" s="649"/>
      <c r="D37" s="649"/>
      <c r="E37" s="649"/>
      <c r="F37" s="649"/>
      <c r="G37" s="649"/>
      <c r="H37" s="649"/>
      <c r="I37" s="649"/>
      <c r="J37" s="176"/>
      <c r="L37" s="661" t="str">
        <f>A37</f>
        <v>ÁP DỤNG TỪ NGÀY 11/5 ĐẾN 31/5/2026</v>
      </c>
      <c r="M37" s="649"/>
      <c r="N37" s="649"/>
      <c r="O37" s="649"/>
      <c r="P37" s="649"/>
      <c r="Q37" s="649"/>
      <c r="R37" s="649"/>
      <c r="S37" s="649"/>
      <c r="T37" s="649"/>
    </row>
    <row r="38" spans="1:27" ht="18.75" customHeight="1" x14ac:dyDescent="0.2">
      <c r="A38" s="660"/>
      <c r="B38" s="649"/>
      <c r="C38" s="649"/>
      <c r="D38" s="649"/>
      <c r="E38" s="649"/>
      <c r="F38" s="649"/>
      <c r="G38" s="649"/>
      <c r="H38" s="649"/>
      <c r="I38" s="649"/>
      <c r="J38" s="176"/>
      <c r="L38" s="660"/>
      <c r="M38" s="649"/>
      <c r="N38" s="649"/>
      <c r="O38" s="649"/>
      <c r="P38" s="649"/>
      <c r="Q38" s="649"/>
      <c r="R38" s="649"/>
      <c r="S38" s="649"/>
      <c r="T38" s="649"/>
    </row>
    <row r="39" spans="1:27" ht="18.75" customHeight="1" thickBot="1" x14ac:dyDescent="0.25">
      <c r="A39" s="656" t="s">
        <v>102</v>
      </c>
      <c r="B39" s="657"/>
      <c r="C39" s="232" t="str">
        <f>tkbieu!S10</f>
        <v>C24UDPM1</v>
      </c>
      <c r="D39" s="325"/>
      <c r="E39" s="326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656" t="s">
        <v>102</v>
      </c>
      <c r="M39" s="657"/>
      <c r="N39" s="232" t="str">
        <f>tkbieu!T10</f>
        <v>C24TKĐH1</v>
      </c>
      <c r="O39" s="325"/>
      <c r="P39" s="326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39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650" t="s">
        <v>46</v>
      </c>
      <c r="B41" s="305">
        <v>1</v>
      </c>
      <c r="C41" s="306" t="s">
        <v>47</v>
      </c>
      <c r="D41" s="526" t="str">
        <f>tkbieu!S12</f>
        <v>THƯƠNG MẠI</v>
      </c>
      <c r="E41" s="526" t="str">
        <f>tkbieu!S26</f>
        <v>QUẢN TRỊ</v>
      </c>
      <c r="F41" s="526">
        <f>tkbieu!S40</f>
        <v>0</v>
      </c>
      <c r="G41" s="526">
        <f>tkbieu!S54</f>
        <v>0</v>
      </c>
      <c r="H41" s="526" t="str">
        <f>tkbieu!S68</f>
        <v xml:space="preserve">LẬP TRÌNH </v>
      </c>
      <c r="I41" s="639">
        <f>tkbieu!S82</f>
        <v>0</v>
      </c>
      <c r="J41" s="279"/>
      <c r="L41" s="650" t="s">
        <v>46</v>
      </c>
      <c r="M41" s="305">
        <v>1</v>
      </c>
      <c r="N41" s="306" t="s">
        <v>47</v>
      </c>
      <c r="O41" s="526" t="str">
        <f>tkbieu!T12</f>
        <v>ĐỒ ÁN</v>
      </c>
      <c r="P41" s="526" t="str">
        <f>tkbieu!T26</f>
        <v>ĐỒ ÁN</v>
      </c>
      <c r="Q41" s="526" t="str">
        <f>tkbieu!T40</f>
        <v>THIẾT KẾ</v>
      </c>
      <c r="R41" s="526" t="str">
        <f>tkbieu!T54</f>
        <v>ĐỒ ÁN</v>
      </c>
      <c r="S41" s="526" t="str">
        <f>tkbieu!T68</f>
        <v>KỸ XẢO VIDEO</v>
      </c>
      <c r="T41" s="639" t="str">
        <f>tkbieu!T82</f>
        <v>T. KẾ VÀ X. DỰNG</v>
      </c>
    </row>
    <row r="42" spans="1:27" ht="21.75" customHeight="1" thickBot="1" x14ac:dyDescent="0.25">
      <c r="A42" s="651"/>
      <c r="B42" s="307">
        <v>2</v>
      </c>
      <c r="C42" s="308" t="s">
        <v>49</v>
      </c>
      <c r="D42" s="248" t="str">
        <f>tkbieu!S13</f>
        <v>ĐIỆN TỬ</v>
      </c>
      <c r="E42" s="248" t="str">
        <f>tkbieu!S27</f>
        <v>SERVER</v>
      </c>
      <c r="F42" s="248">
        <f>tkbieu!S41</f>
        <v>0</v>
      </c>
      <c r="G42" s="248">
        <f>tkbieu!S55</f>
        <v>0</v>
      </c>
      <c r="H42" s="248" t="str">
        <f>tkbieu!S69</f>
        <v>TYPESCRIPT</v>
      </c>
      <c r="I42" s="278">
        <f>tkbieu!S83</f>
        <v>0</v>
      </c>
      <c r="J42" s="279"/>
      <c r="L42" s="651"/>
      <c r="M42" s="307">
        <v>2</v>
      </c>
      <c r="N42" s="308" t="s">
        <v>49</v>
      </c>
      <c r="O42" s="248" t="str">
        <f>tkbieu!T13</f>
        <v>TỐT NGHIỆP</v>
      </c>
      <c r="P42" s="248" t="str">
        <f>tkbieu!T27</f>
        <v>TỐT NGHIỆP</v>
      </c>
      <c r="Q42" s="248" t="str">
        <f>tkbieu!T41</f>
        <v>QUẢNG CÁO</v>
      </c>
      <c r="R42" s="248" t="str">
        <f>tkbieu!T55</f>
        <v>TỐT NGHIỆP</v>
      </c>
      <c r="S42" s="526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651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2">
        <f>tkbieu!S70</f>
        <v>0</v>
      </c>
      <c r="I43" s="550">
        <f>tkbieu!S84</f>
        <v>0</v>
      </c>
      <c r="J43" s="344"/>
      <c r="L43" s="651"/>
      <c r="M43" s="309">
        <v>3</v>
      </c>
      <c r="N43" s="310" t="s">
        <v>51</v>
      </c>
      <c r="O43" s="469">
        <f>tkbieu!T14</f>
        <v>0</v>
      </c>
      <c r="P43" s="256">
        <f>tkbieu!T28</f>
        <v>0</v>
      </c>
      <c r="Q43" s="469">
        <f>tkbieu!T42</f>
        <v>0</v>
      </c>
      <c r="R43" s="532">
        <f>tkbieu!T56</f>
        <v>0</v>
      </c>
      <c r="S43" s="532">
        <f>tkbieu!T70</f>
        <v>0</v>
      </c>
      <c r="T43" s="550">
        <f>tkbieu!T84</f>
        <v>0</v>
      </c>
    </row>
    <row r="44" spans="1:27" ht="21.75" customHeight="1" x14ac:dyDescent="0.2">
      <c r="A44" s="651"/>
      <c r="B44" s="312">
        <v>4</v>
      </c>
      <c r="C44" s="313" t="s">
        <v>52</v>
      </c>
      <c r="D44" s="261" t="str">
        <f>tkbieu!S15</f>
        <v>A102-1 (PM5.1)</v>
      </c>
      <c r="E44" s="261" t="str">
        <f>tkbieu!S29</f>
        <v>A111 (PM3)</v>
      </c>
      <c r="F44" s="261">
        <f>tkbieu!S43</f>
        <v>0</v>
      </c>
      <c r="G44" s="261">
        <f>tkbieu!S57</f>
        <v>0</v>
      </c>
      <c r="H44" s="261" t="str">
        <f>tkbieu!S71</f>
        <v>A102-1 (PM5.1)</v>
      </c>
      <c r="I44" s="282">
        <f>tkbieu!S85</f>
        <v>0</v>
      </c>
      <c r="J44" s="283"/>
      <c r="L44" s="651"/>
      <c r="M44" s="312">
        <v>4</v>
      </c>
      <c r="N44" s="313" t="s">
        <v>52</v>
      </c>
      <c r="O44" s="261" t="str">
        <f>tkbieu!T15</f>
        <v>A103 (PM6)</v>
      </c>
      <c r="P44" s="261" t="str">
        <f>tkbieu!T29</f>
        <v>A101 (PM4)</v>
      </c>
      <c r="Q44" s="261" t="str">
        <f>tkbieu!T43</f>
        <v>A112 (PM1)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651"/>
      <c r="B45" s="314">
        <v>5</v>
      </c>
      <c r="C45" s="315" t="s">
        <v>115</v>
      </c>
      <c r="D45" s="267" t="str">
        <f>tkbieu!S16</f>
        <v>T. DUY</v>
      </c>
      <c r="E45" s="267" t="str">
        <f>tkbieu!S30</f>
        <v>T. PHONG</v>
      </c>
      <c r="F45" s="267">
        <f>tkbieu!S44</f>
        <v>0</v>
      </c>
      <c r="G45" s="267">
        <f>tkbieu!S58</f>
        <v>0</v>
      </c>
      <c r="H45" s="267" t="str">
        <f>tkbieu!S72</f>
        <v>T. BẢO</v>
      </c>
      <c r="I45" s="278">
        <f>tkbieu!S86</f>
        <v>0</v>
      </c>
      <c r="J45" s="279"/>
      <c r="L45" s="651"/>
      <c r="M45" s="314">
        <v>5</v>
      </c>
      <c r="N45" s="315" t="s">
        <v>115</v>
      </c>
      <c r="O45" s="519" t="str">
        <f>tkbieu!T16</f>
        <v>C. OANH</v>
      </c>
      <c r="P45" s="248" t="str">
        <f>tkbieu!T30</f>
        <v>C. OANH</v>
      </c>
      <c r="Q45" s="248" t="str">
        <f>tkbieu!T44</f>
        <v>C. B. NGỌC</v>
      </c>
      <c r="R45" s="248" t="str">
        <f>tkbieu!T58</f>
        <v>C. OANH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652"/>
      <c r="B46" s="268"/>
      <c r="C46" s="317"/>
      <c r="D46" s="403"/>
      <c r="E46" s="404"/>
      <c r="F46" s="405"/>
      <c r="G46" s="406"/>
      <c r="H46" s="472"/>
      <c r="I46" s="473"/>
      <c r="J46" s="346"/>
      <c r="K46" s="399"/>
      <c r="L46" s="652"/>
      <c r="M46" s="268"/>
      <c r="N46" s="317"/>
      <c r="O46" s="403"/>
      <c r="P46" s="404"/>
      <c r="Q46" s="405"/>
      <c r="R46" s="406"/>
      <c r="S46" s="472"/>
      <c r="T46" s="473"/>
      <c r="U46" s="399"/>
      <c r="V46" s="399"/>
      <c r="W46" s="399"/>
      <c r="X46" s="399"/>
      <c r="Y46" s="399"/>
      <c r="Z46" s="399"/>
      <c r="AA46" s="399"/>
    </row>
    <row r="47" spans="1:27" ht="21.75" customHeight="1" thickTop="1" x14ac:dyDescent="0.2">
      <c r="A47" s="658" t="s">
        <v>59</v>
      </c>
      <c r="B47" s="312">
        <v>6</v>
      </c>
      <c r="C47" s="310" t="s">
        <v>60</v>
      </c>
      <c r="D47" s="526" t="str">
        <f>tkbieu!S19</f>
        <v>THƯƠNG MẠI</v>
      </c>
      <c r="E47" s="635" t="str">
        <f>tkbieu!S33</f>
        <v>LẬP TRÌNH WEB</v>
      </c>
      <c r="F47" s="635">
        <f>tkbieu!S47</f>
        <v>0</v>
      </c>
      <c r="G47" s="587" t="str">
        <f>tkbieu!S61</f>
        <v>LẬP TRÌNH WEB</v>
      </c>
      <c r="H47" s="635" t="str">
        <f>tkbieu!S75</f>
        <v>LẬP TRÌNH</v>
      </c>
      <c r="I47" s="640">
        <f>tkbieu!S89</f>
        <v>0</v>
      </c>
      <c r="J47" s="279"/>
      <c r="L47" s="658" t="s">
        <v>59</v>
      </c>
      <c r="M47" s="312">
        <v>6</v>
      </c>
      <c r="N47" s="310" t="s">
        <v>60</v>
      </c>
      <c r="O47" s="526" t="str">
        <f>tkbieu!T19</f>
        <v>ĐỒ ÁN</v>
      </c>
      <c r="P47" s="635" t="str">
        <f>tkbieu!T33</f>
        <v>THIẾT KẾ</v>
      </c>
      <c r="Q47" s="635" t="str">
        <f>tkbieu!T47</f>
        <v>THIẾT KẾ</v>
      </c>
      <c r="R47" s="635" t="str">
        <f>tkbieu!T61</f>
        <v>THIẾT KẾ</v>
      </c>
      <c r="S47" s="635" t="str">
        <f>tkbieu!T75</f>
        <v>ĐỒ ÁN</v>
      </c>
      <c r="T47" s="640" t="str">
        <f>tkbieu!T89</f>
        <v>T.KẾ BAO BÌ</v>
      </c>
    </row>
    <row r="48" spans="1:27" ht="21.75" customHeight="1" thickBot="1" x14ac:dyDescent="0.25">
      <c r="A48" s="651"/>
      <c r="B48" s="307">
        <v>7</v>
      </c>
      <c r="C48" s="313" t="s">
        <v>65</v>
      </c>
      <c r="D48" s="248" t="str">
        <f>tkbieu!S20</f>
        <v>ĐIỆN TỬ</v>
      </c>
      <c r="E48" s="248" t="str">
        <f>tkbieu!S34</f>
        <v>VỚI PHP</v>
      </c>
      <c r="F48" s="248">
        <f>tkbieu!S48</f>
        <v>0</v>
      </c>
      <c r="G48" s="478" t="str">
        <f>tkbieu!S62</f>
        <v>VỚI PHP</v>
      </c>
      <c r="H48" s="248" t="str">
        <f>tkbieu!S76</f>
        <v>WINDOWS FORM</v>
      </c>
      <c r="I48" s="278">
        <f>tkbieu!S90</f>
        <v>0</v>
      </c>
      <c r="J48" s="279"/>
      <c r="L48" s="651"/>
      <c r="M48" s="307">
        <v>7</v>
      </c>
      <c r="N48" s="313" t="s">
        <v>65</v>
      </c>
      <c r="O48" s="248" t="str">
        <f>tkbieu!T20</f>
        <v>TỐT NGHIỆP</v>
      </c>
      <c r="P48" s="248" t="str">
        <f>tkbieu!T34</f>
        <v>TRANG WEB</v>
      </c>
      <c r="Q48" s="526" t="str">
        <f>tkbieu!T48</f>
        <v>QUẢNG CÁO</v>
      </c>
      <c r="R48" s="248" t="str">
        <f>tkbieu!T62</f>
        <v>QUẢNG CÁO</v>
      </c>
      <c r="S48" s="248" t="str">
        <f>tkbieu!T76</f>
        <v>TỐT NGHIỆP</v>
      </c>
      <c r="T48" s="278" t="str">
        <f>tkbieu!T90</f>
        <v>NHÃN MÁC</v>
      </c>
    </row>
    <row r="49" spans="1:27" ht="21.75" customHeight="1" thickTop="1" x14ac:dyDescent="0.2">
      <c r="A49" s="651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2">
        <f>tkbieu!S77</f>
        <v>0</v>
      </c>
      <c r="I49" s="550">
        <f>tkbieu!S91</f>
        <v>0</v>
      </c>
      <c r="J49" s="344"/>
      <c r="L49" s="651"/>
      <c r="M49" s="309">
        <v>8</v>
      </c>
      <c r="N49" s="310" t="s">
        <v>68</v>
      </c>
      <c r="O49" s="469">
        <f>tkbieu!T21</f>
        <v>0</v>
      </c>
      <c r="P49" s="256">
        <f>tkbieu!T35</f>
        <v>0</v>
      </c>
      <c r="Q49" s="469">
        <f>tkbieu!T49</f>
        <v>0</v>
      </c>
      <c r="R49" s="532">
        <f>tkbieu!T63</f>
        <v>0</v>
      </c>
      <c r="S49" s="532">
        <f>tkbieu!T77</f>
        <v>0</v>
      </c>
      <c r="T49" s="550">
        <f>tkbieu!T91</f>
        <v>0</v>
      </c>
    </row>
    <row r="50" spans="1:27" ht="21.75" customHeight="1" x14ac:dyDescent="0.2">
      <c r="A50" s="651"/>
      <c r="B50" s="312">
        <v>9</v>
      </c>
      <c r="C50" s="313" t="s">
        <v>69</v>
      </c>
      <c r="D50" s="261" t="str">
        <f>tkbieu!S22</f>
        <v>A102-1 (PM5.1)</v>
      </c>
      <c r="E50" s="261" t="str">
        <f>tkbieu!S36</f>
        <v>A102-1 (PM5.1)</v>
      </c>
      <c r="F50" s="261">
        <f>tkbieu!S50</f>
        <v>0</v>
      </c>
      <c r="G50" s="261" t="str">
        <f>tkbieu!S64</f>
        <v>A102-1 (PM5.1)</v>
      </c>
      <c r="H50" s="261" t="str">
        <f>tkbieu!S78</f>
        <v>A102-1 (PM5.1)</v>
      </c>
      <c r="I50" s="282">
        <f>tkbieu!S92</f>
        <v>0</v>
      </c>
      <c r="J50" s="283"/>
      <c r="L50" s="651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A101 (PM4)</v>
      </c>
      <c r="Q50" s="261" t="str">
        <f>tkbieu!T50</f>
        <v>A112 (PM1)</v>
      </c>
      <c r="R50" s="261" t="str">
        <f>tkbieu!T64</f>
        <v>A112 (PM1)</v>
      </c>
      <c r="S50" s="261" t="str">
        <f>tkbieu!T78</f>
        <v>A112 (PM1)</v>
      </c>
      <c r="T50" s="282" t="str">
        <f>tkbieu!T92</f>
        <v>A112 (PM1)</v>
      </c>
    </row>
    <row r="51" spans="1:27" ht="21.75" customHeight="1" x14ac:dyDescent="0.2">
      <c r="A51" s="651"/>
      <c r="B51" s="314">
        <v>10</v>
      </c>
      <c r="C51" s="315" t="s">
        <v>116</v>
      </c>
      <c r="D51" s="267" t="str">
        <f>tkbieu!S23</f>
        <v>T. DUY</v>
      </c>
      <c r="E51" s="407" t="str">
        <f>tkbieu!S37</f>
        <v>T. DUY</v>
      </c>
      <c r="F51" s="267">
        <f>tkbieu!S51</f>
        <v>0</v>
      </c>
      <c r="G51" s="267" t="str">
        <f>tkbieu!S65</f>
        <v>T. DUY</v>
      </c>
      <c r="H51" s="332" t="str">
        <f>tkbieu!S79</f>
        <v>C. HÂN</v>
      </c>
      <c r="I51" s="286">
        <f>tkbieu!S93</f>
        <v>0</v>
      </c>
      <c r="J51" s="279"/>
      <c r="L51" s="651"/>
      <c r="M51" s="314">
        <v>10</v>
      </c>
      <c r="N51" s="315" t="s">
        <v>116</v>
      </c>
      <c r="O51" s="596" t="str">
        <f>tkbieu!T23</f>
        <v>C. OANH</v>
      </c>
      <c r="P51" s="407" t="str">
        <f>tkbieu!T37</f>
        <v>C. OANH</v>
      </c>
      <c r="Q51" s="267" t="str">
        <f>tkbieu!T51</f>
        <v>C. B. NGỌC</v>
      </c>
      <c r="R51" s="267" t="str">
        <f>tkbieu!T65</f>
        <v>C. NGỌC</v>
      </c>
      <c r="S51" s="332" t="str">
        <f>tkbieu!T79</f>
        <v>C. OANH</v>
      </c>
      <c r="T51" s="286" t="str">
        <f>tkbieu!T93</f>
        <v>C. ÂU</v>
      </c>
    </row>
    <row r="52" spans="1:27" ht="21.75" customHeight="1" thickBot="1" x14ac:dyDescent="0.25">
      <c r="A52" s="659"/>
      <c r="B52" s="287"/>
      <c r="C52" s="290"/>
      <c r="D52" s="408"/>
      <c r="E52" s="408"/>
      <c r="F52" s="408"/>
      <c r="G52" s="408"/>
      <c r="H52" s="408"/>
      <c r="I52" s="409"/>
      <c r="J52" s="410"/>
      <c r="K52" s="411"/>
      <c r="L52" s="659"/>
      <c r="M52" s="402"/>
      <c r="N52" s="400"/>
      <c r="O52" s="408"/>
      <c r="P52" s="408"/>
      <c r="Q52" s="408"/>
      <c r="R52" s="408"/>
      <c r="S52" s="408"/>
      <c r="T52" s="409"/>
      <c r="U52" s="399"/>
      <c r="V52" s="399"/>
      <c r="W52" s="399"/>
      <c r="X52" s="399"/>
      <c r="Y52" s="399"/>
      <c r="Z52" s="399"/>
      <c r="AA52" s="399"/>
    </row>
    <row r="53" spans="1:27" ht="16.5" customHeight="1" x14ac:dyDescent="0.2">
      <c r="J53" s="176"/>
      <c r="K53" s="176"/>
    </row>
    <row r="54" spans="1:27" ht="20.25" customHeight="1" x14ac:dyDescent="0.2">
      <c r="A54" s="653" t="str">
        <f>A37</f>
        <v>ÁP DỤNG TỪ NGÀY 11/5 ĐẾN 31/5/2026</v>
      </c>
      <c r="B54" s="649"/>
      <c r="C54" s="649"/>
      <c r="D54" s="649"/>
      <c r="E54" s="649"/>
      <c r="F54" s="649"/>
      <c r="G54" s="649"/>
      <c r="H54" s="649"/>
      <c r="I54" s="649"/>
    </row>
    <row r="55" spans="1:27" ht="20.25" customHeight="1" x14ac:dyDescent="0.2">
      <c r="A55" s="660"/>
      <c r="B55" s="649"/>
      <c r="C55" s="649"/>
      <c r="D55" s="649"/>
      <c r="E55" s="649"/>
      <c r="F55" s="649"/>
      <c r="G55" s="649"/>
      <c r="H55" s="649"/>
      <c r="I55" s="649"/>
    </row>
    <row r="56" spans="1:27" ht="20.25" customHeight="1" thickBot="1" x14ac:dyDescent="0.25">
      <c r="A56" s="656" t="s">
        <v>102</v>
      </c>
      <c r="B56" s="657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650" t="s">
        <v>46</v>
      </c>
      <c r="B58" s="305">
        <v>1</v>
      </c>
      <c r="C58" s="306" t="s">
        <v>47</v>
      </c>
      <c r="D58" s="599" t="str">
        <f>tkbieu!O12</f>
        <v>SC MÁY IN VÀ</v>
      </c>
      <c r="E58" s="526">
        <f>tkbieu!O26</f>
        <v>0</v>
      </c>
      <c r="F58" s="526">
        <f>tkbieu!O40</f>
        <v>0</v>
      </c>
      <c r="G58" s="526">
        <f>tkbieu!O54</f>
        <v>0</v>
      </c>
      <c r="H58" s="478" t="str">
        <f>tkbieu!O68</f>
        <v>Q.TRỊ MẠNG</v>
      </c>
      <c r="I58" s="527" t="str">
        <f>tkbieu!O82</f>
        <v>THIẾT KẾ</v>
      </c>
    </row>
    <row r="59" spans="1:27" ht="21.75" customHeight="1" thickBot="1" x14ac:dyDescent="0.25">
      <c r="A59" s="651"/>
      <c r="B59" s="307">
        <v>2</v>
      </c>
      <c r="C59" s="308" t="s">
        <v>49</v>
      </c>
      <c r="D59" s="340" t="str">
        <f>tkbieu!O13</f>
        <v>T.BỊ NGOẠI VI</v>
      </c>
      <c r="E59" s="248">
        <f>tkbieu!O27</f>
        <v>0</v>
      </c>
      <c r="F59" s="248">
        <f>tkbieu!O41</f>
        <v>0</v>
      </c>
      <c r="G59" s="248">
        <f>tkbieu!O55</f>
        <v>0</v>
      </c>
      <c r="H59" s="248" t="str">
        <f>tkbieu!O69</f>
        <v>WINDOWS SERVER</v>
      </c>
      <c r="I59" s="278" t="str">
        <f>tkbieu!O83</f>
        <v>MẠNG LAN</v>
      </c>
    </row>
    <row r="60" spans="1:27" ht="21.75" customHeight="1" thickTop="1" x14ac:dyDescent="0.2">
      <c r="A60" s="651"/>
      <c r="B60" s="309">
        <v>3</v>
      </c>
      <c r="C60" s="310" t="s">
        <v>51</v>
      </c>
      <c r="D60" s="348">
        <f>tkbieu!O14</f>
        <v>0</v>
      </c>
      <c r="E60" s="255">
        <f>tkbieu!O28</f>
        <v>0</v>
      </c>
      <c r="F60" s="322">
        <f>tkbieu!O42</f>
        <v>0</v>
      </c>
      <c r="G60" s="322">
        <f>tkbieu!O56</f>
        <v>0</v>
      </c>
      <c r="H60" s="322">
        <f>tkbieu!O70</f>
        <v>0</v>
      </c>
      <c r="I60" s="505">
        <f>tkbieu!O84</f>
        <v>0</v>
      </c>
    </row>
    <row r="61" spans="1:27" ht="21.75" customHeight="1" x14ac:dyDescent="0.2">
      <c r="A61" s="651"/>
      <c r="B61" s="312">
        <v>4</v>
      </c>
      <c r="C61" s="313" t="s">
        <v>52</v>
      </c>
      <c r="D61" s="343" t="str">
        <f>tkbieu!O15</f>
        <v>A312</v>
      </c>
      <c r="E61" s="352">
        <f>tkbieu!O29</f>
        <v>0</v>
      </c>
      <c r="F61" s="352">
        <f>tkbieu!O43</f>
        <v>0</v>
      </c>
      <c r="G61" s="352">
        <f>tkbieu!O57</f>
        <v>0</v>
      </c>
      <c r="H61" s="352" t="str">
        <f>tkbieu!O71</f>
        <v>A111 (PM3)</v>
      </c>
      <c r="I61" s="342" t="str">
        <f>tkbieu!O85</f>
        <v>A312</v>
      </c>
    </row>
    <row r="62" spans="1:27" ht="21.75" customHeight="1" x14ac:dyDescent="0.2">
      <c r="A62" s="651"/>
      <c r="B62" s="314">
        <v>5</v>
      </c>
      <c r="C62" s="315" t="s">
        <v>115</v>
      </c>
      <c r="D62" s="332" t="str">
        <f>tkbieu!O16</f>
        <v>T. NHỰT</v>
      </c>
      <c r="E62" s="267">
        <f>tkbieu!O30</f>
        <v>0</v>
      </c>
      <c r="F62" s="267">
        <f>tkbieu!O44</f>
        <v>0</v>
      </c>
      <c r="G62" s="284">
        <f>tkbieu!O58</f>
        <v>0</v>
      </c>
      <c r="H62" s="284" t="str">
        <f>tkbieu!O72</f>
        <v>T. PHONG</v>
      </c>
      <c r="I62" s="316" t="str">
        <f>tkbieu!O86</f>
        <v>T. HIẾU</v>
      </c>
    </row>
    <row r="63" spans="1:27" ht="21.75" customHeight="1" thickBot="1" x14ac:dyDescent="0.25">
      <c r="A63" s="652"/>
      <c r="B63" s="268"/>
      <c r="C63" s="383"/>
      <c r="D63" s="384"/>
      <c r="E63" s="385"/>
      <c r="F63" s="385"/>
      <c r="G63" s="385"/>
      <c r="H63" s="385"/>
      <c r="I63" s="318"/>
    </row>
    <row r="64" spans="1:27" ht="21.75" customHeight="1" thickTop="1" x14ac:dyDescent="0.2">
      <c r="A64" s="658" t="s">
        <v>59</v>
      </c>
      <c r="B64" s="312">
        <v>6</v>
      </c>
      <c r="C64" s="313" t="s">
        <v>60</v>
      </c>
      <c r="D64" s="599" t="str">
        <f>tkbieu!O19</f>
        <v>SC MÁY IN VÀ</v>
      </c>
      <c r="E64" s="526">
        <f>tkbieu!O33</f>
        <v>0</v>
      </c>
      <c r="F64" s="526" t="str">
        <f>tkbieu!O47</f>
        <v>Q.TRỊ MẠNG</v>
      </c>
      <c r="G64" s="599" t="str">
        <f>tkbieu!O61</f>
        <v>ỨNG DỤNG</v>
      </c>
      <c r="H64" s="526" t="str">
        <f>tkbieu!O75</f>
        <v>Q.TRỊ MẠNG</v>
      </c>
      <c r="I64" s="527" t="str">
        <f>tkbieu!O89</f>
        <v>THIẾT KẾ</v>
      </c>
    </row>
    <row r="65" spans="1:10" ht="21.75" customHeight="1" thickBot="1" x14ac:dyDescent="0.25">
      <c r="A65" s="651"/>
      <c r="B65" s="307">
        <v>7</v>
      </c>
      <c r="C65" s="313" t="s">
        <v>65</v>
      </c>
      <c r="D65" s="340" t="str">
        <f>tkbieu!O20</f>
        <v>T.BỊ NGOẠI VI</v>
      </c>
      <c r="E65" s="248">
        <f>tkbieu!O34</f>
        <v>0</v>
      </c>
      <c r="F65" s="248" t="str">
        <f>tkbieu!O48</f>
        <v>WINDOWS SERVER</v>
      </c>
      <c r="G65" s="340" t="str">
        <f>tkbieu!O62</f>
        <v>CÔNG NGHỆ IOT</v>
      </c>
      <c r="H65" s="248" t="str">
        <f>tkbieu!O76</f>
        <v>WINDOWS SERVER</v>
      </c>
      <c r="I65" s="278" t="str">
        <f>tkbieu!O90</f>
        <v>MẠNG LAN</v>
      </c>
    </row>
    <row r="66" spans="1:10" ht="21.75" customHeight="1" thickTop="1" x14ac:dyDescent="0.2">
      <c r="A66" s="651"/>
      <c r="B66" s="309">
        <v>8</v>
      </c>
      <c r="C66" s="310" t="s">
        <v>68</v>
      </c>
      <c r="D66" s="348">
        <f>tkbieu!O21</f>
        <v>0</v>
      </c>
      <c r="E66" s="256">
        <f>tkbieu!O35</f>
        <v>0</v>
      </c>
      <c r="F66" s="322">
        <f>tkbieu!O49</f>
        <v>0</v>
      </c>
      <c r="G66" s="386">
        <f>tkbieu!O63</f>
        <v>0</v>
      </c>
      <c r="H66" s="322">
        <f>tkbieu!O77</f>
        <v>0</v>
      </c>
      <c r="I66" s="505">
        <f>tkbieu!O91</f>
        <v>0</v>
      </c>
    </row>
    <row r="67" spans="1:10" ht="21.75" customHeight="1" x14ac:dyDescent="0.2">
      <c r="A67" s="651"/>
      <c r="B67" s="312">
        <v>9</v>
      </c>
      <c r="C67" s="313" t="s">
        <v>69</v>
      </c>
      <c r="D67" s="343" t="str">
        <f>tkbieu!O22</f>
        <v>A312</v>
      </c>
      <c r="E67" s="261">
        <f>tkbieu!O36</f>
        <v>0</v>
      </c>
      <c r="F67" s="261" t="str">
        <f>tkbieu!O50</f>
        <v>A111 (PM3)</v>
      </c>
      <c r="G67" s="343" t="str">
        <f>tkbieu!O64</f>
        <v>A312</v>
      </c>
      <c r="H67" s="261" t="str">
        <f>tkbieu!O78</f>
        <v>A111 (PM3)</v>
      </c>
      <c r="I67" s="282" t="str">
        <f>tkbieu!O92</f>
        <v>A312</v>
      </c>
    </row>
    <row r="68" spans="1:10" ht="21.75" customHeight="1" x14ac:dyDescent="0.2">
      <c r="A68" s="651"/>
      <c r="B68" s="314">
        <v>10</v>
      </c>
      <c r="C68" s="315" t="s">
        <v>116</v>
      </c>
      <c r="D68" s="332" t="str">
        <f>tkbieu!O23</f>
        <v>T. NHỰT</v>
      </c>
      <c r="E68" s="267">
        <f>tkbieu!O37</f>
        <v>0</v>
      </c>
      <c r="F68" s="267" t="str">
        <f>tkbieu!O51</f>
        <v>T. PHONG</v>
      </c>
      <c r="G68" s="332" t="str">
        <f>tkbieu!O65</f>
        <v>T. P. HOÀNG</v>
      </c>
      <c r="H68" s="267" t="str">
        <f>tkbieu!O79</f>
        <v>T. PHONG</v>
      </c>
      <c r="I68" s="286" t="str">
        <f>tkbieu!O93</f>
        <v>T. HIẾU</v>
      </c>
    </row>
    <row r="69" spans="1:10" ht="21.75" customHeight="1" thickBot="1" x14ac:dyDescent="0.25">
      <c r="A69" s="659"/>
      <c r="B69" s="287"/>
      <c r="C69" s="387"/>
      <c r="D69" s="388"/>
      <c r="E69" s="389"/>
      <c r="F69" s="390"/>
      <c r="G69" s="391"/>
      <c r="H69" s="392"/>
      <c r="I69" s="393"/>
    </row>
    <row r="70" spans="1:10" ht="16.5" customHeight="1" x14ac:dyDescent="0.2">
      <c r="J70" s="176"/>
    </row>
    <row r="71" spans="1:10" ht="16.5" customHeight="1" x14ac:dyDescent="0.2">
      <c r="A71" s="324" t="s">
        <v>119</v>
      </c>
    </row>
    <row r="72" spans="1:10" ht="16.5" customHeight="1" x14ac:dyDescent="0.2">
      <c r="A72" s="324" t="s">
        <v>120</v>
      </c>
    </row>
    <row r="73" spans="1:10" ht="16.5" customHeight="1" x14ac:dyDescent="0.2">
      <c r="B73" s="324" t="s">
        <v>121</v>
      </c>
    </row>
    <row r="74" spans="1:10" ht="16.5" customHeight="1" x14ac:dyDescent="0.2">
      <c r="B74" s="324" t="s">
        <v>122</v>
      </c>
    </row>
    <row r="75" spans="1:10" ht="16.5" customHeight="1" x14ac:dyDescent="0.2">
      <c r="B75" s="324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58:A63"/>
    <mergeCell ref="A64:A69"/>
    <mergeCell ref="A54:I54"/>
    <mergeCell ref="A55:I55"/>
    <mergeCell ref="A56:B56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1" zoomScaleNormal="100" workbookViewId="0">
      <selection activeCell="F14" sqref="F14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0" t="s">
        <v>1148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2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3" t="s">
        <v>138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5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46" t="s">
        <v>139</v>
      </c>
      <c r="B3" s="747"/>
      <c r="C3" s="412">
        <v>40</v>
      </c>
      <c r="D3" s="412" t="s">
        <v>140</v>
      </c>
      <c r="E3" s="412" t="s">
        <v>140</v>
      </c>
      <c r="F3" s="412" t="s">
        <v>140</v>
      </c>
      <c r="G3" s="412" t="s">
        <v>140</v>
      </c>
      <c r="H3" s="412" t="s">
        <v>140</v>
      </c>
      <c r="I3" s="412" t="s">
        <v>140</v>
      </c>
      <c r="J3" s="412" t="s">
        <v>140</v>
      </c>
      <c r="K3" s="412" t="s">
        <v>140</v>
      </c>
      <c r="L3" s="412" t="s">
        <v>140</v>
      </c>
      <c r="M3" s="412" t="s">
        <v>140</v>
      </c>
      <c r="N3" s="412" t="s">
        <v>141</v>
      </c>
      <c r="O3" s="412" t="s">
        <v>142</v>
      </c>
      <c r="P3" s="412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48" t="s">
        <v>144</v>
      </c>
      <c r="B4" s="747"/>
      <c r="C4" s="413" t="s">
        <v>145</v>
      </c>
      <c r="D4" s="413" t="s">
        <v>146</v>
      </c>
      <c r="E4" s="414" t="s">
        <v>147</v>
      </c>
      <c r="F4" s="414" t="s">
        <v>148</v>
      </c>
      <c r="G4" s="414" t="s">
        <v>149</v>
      </c>
      <c r="H4" s="413" t="s">
        <v>150</v>
      </c>
      <c r="I4" s="414" t="s">
        <v>151</v>
      </c>
      <c r="J4" s="414" t="s">
        <v>152</v>
      </c>
      <c r="K4" s="414" t="s">
        <v>153</v>
      </c>
      <c r="L4" s="414" t="s">
        <v>154</v>
      </c>
      <c r="M4" s="414" t="s">
        <v>155</v>
      </c>
      <c r="N4" s="414" t="s">
        <v>156</v>
      </c>
      <c r="O4" s="414" t="s">
        <v>157</v>
      </c>
      <c r="P4" s="414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49" t="s">
        <v>159</v>
      </c>
      <c r="B5" s="747"/>
      <c r="C5" s="415" t="s">
        <v>160</v>
      </c>
      <c r="D5" s="415" t="s">
        <v>161</v>
      </c>
      <c r="E5" s="416" t="s">
        <v>53</v>
      </c>
      <c r="F5" s="416" t="s">
        <v>55</v>
      </c>
      <c r="G5" s="417" t="s">
        <v>54</v>
      </c>
      <c r="H5" s="418" t="s">
        <v>81</v>
      </c>
      <c r="I5" s="417" t="s">
        <v>89</v>
      </c>
      <c r="J5" s="416" t="s">
        <v>162</v>
      </c>
      <c r="K5" s="416" t="s">
        <v>85</v>
      </c>
      <c r="L5" s="417" t="s">
        <v>163</v>
      </c>
      <c r="M5" s="417" t="s">
        <v>164</v>
      </c>
      <c r="N5" s="417" t="s">
        <v>165</v>
      </c>
      <c r="O5" s="417" t="s">
        <v>166</v>
      </c>
      <c r="P5" s="417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19"/>
      <c r="B6" s="420"/>
      <c r="C6" s="421" t="s">
        <v>168</v>
      </c>
      <c r="D6" s="421" t="s">
        <v>169</v>
      </c>
      <c r="E6" s="422" t="s">
        <v>170</v>
      </c>
      <c r="F6" s="422" t="s">
        <v>171</v>
      </c>
      <c r="G6" s="422" t="s">
        <v>172</v>
      </c>
      <c r="H6" s="421" t="s">
        <v>173</v>
      </c>
      <c r="I6" s="422" t="s">
        <v>174</v>
      </c>
      <c r="J6" s="422" t="s">
        <v>175</v>
      </c>
      <c r="K6" s="422" t="s">
        <v>176</v>
      </c>
      <c r="L6" s="422" t="s">
        <v>177</v>
      </c>
      <c r="M6" s="422" t="s">
        <v>178</v>
      </c>
      <c r="N6" s="422" t="s">
        <v>179</v>
      </c>
      <c r="O6" s="423" t="s">
        <v>180</v>
      </c>
      <c r="P6" s="424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50" t="s">
        <v>182</v>
      </c>
      <c r="B7" s="751"/>
      <c r="C7" s="425" t="s">
        <v>183</v>
      </c>
      <c r="D7" s="425" t="s">
        <v>184</v>
      </c>
      <c r="E7" s="425" t="s">
        <v>185</v>
      </c>
      <c r="F7" s="425" t="s">
        <v>185</v>
      </c>
      <c r="G7" s="425" t="s">
        <v>186</v>
      </c>
      <c r="H7" s="425" t="s">
        <v>187</v>
      </c>
      <c r="I7" s="425" t="s">
        <v>188</v>
      </c>
      <c r="J7" s="425" t="s">
        <v>189</v>
      </c>
      <c r="K7" s="425" t="s">
        <v>190</v>
      </c>
      <c r="L7" s="425" t="s">
        <v>185</v>
      </c>
      <c r="M7" s="425" t="s">
        <v>191</v>
      </c>
      <c r="N7" s="425" t="s">
        <v>192</v>
      </c>
      <c r="O7" s="426" t="s">
        <v>184</v>
      </c>
      <c r="P7" s="425" t="s">
        <v>184</v>
      </c>
      <c r="Q7" s="427"/>
      <c r="R7" s="427"/>
      <c r="S7" s="427"/>
      <c r="T7" s="427"/>
      <c r="U7" s="427"/>
      <c r="V7" s="427"/>
      <c r="W7" s="176"/>
      <c r="X7" s="176"/>
      <c r="Y7" s="176"/>
      <c r="Z7" s="176"/>
    </row>
    <row r="8" spans="1:26" ht="31.5" customHeight="1" x14ac:dyDescent="0.2">
      <c r="A8" s="752" t="s">
        <v>1158</v>
      </c>
      <c r="B8" s="428" t="s">
        <v>193</v>
      </c>
      <c r="C8" s="605"/>
      <c r="D8" s="600"/>
      <c r="E8" s="621" t="s">
        <v>1093</v>
      </c>
      <c r="F8" s="621" t="s">
        <v>1082</v>
      </c>
      <c r="G8" s="621"/>
      <c r="H8" s="600"/>
      <c r="I8" s="600"/>
      <c r="J8" s="600"/>
      <c r="K8" s="600"/>
      <c r="L8" s="600"/>
      <c r="M8" s="600"/>
      <c r="N8" s="600"/>
      <c r="O8" s="601"/>
      <c r="P8" s="601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3"/>
      <c r="B9" s="430" t="s">
        <v>194</v>
      </c>
      <c r="C9" s="622"/>
      <c r="D9" s="516" t="s">
        <v>1042</v>
      </c>
      <c r="E9" s="623"/>
      <c r="F9" s="520" t="s">
        <v>1046</v>
      </c>
      <c r="G9" s="520" t="s">
        <v>1046</v>
      </c>
      <c r="H9" s="586"/>
      <c r="I9" s="586"/>
      <c r="J9" s="586"/>
      <c r="K9" s="516" t="s">
        <v>1042</v>
      </c>
      <c r="L9" s="516" t="s">
        <v>1042</v>
      </c>
      <c r="M9" s="586"/>
      <c r="N9" s="586"/>
      <c r="O9" s="503"/>
      <c r="P9" s="584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54" t="s">
        <v>1159</v>
      </c>
      <c r="B10" s="434" t="s">
        <v>193</v>
      </c>
      <c r="C10" s="517" t="s">
        <v>1043</v>
      </c>
      <c r="D10" s="606"/>
      <c r="E10" s="517" t="s">
        <v>1043</v>
      </c>
      <c r="F10" s="521" t="s">
        <v>1083</v>
      </c>
      <c r="G10" s="606"/>
      <c r="H10" s="589"/>
      <c r="I10" s="589"/>
      <c r="J10" s="589"/>
      <c r="K10" s="589"/>
      <c r="L10" s="589"/>
      <c r="M10" s="589"/>
      <c r="N10" s="589"/>
      <c r="O10" s="603"/>
      <c r="P10" s="603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55"/>
      <c r="B11" s="437" t="s">
        <v>194</v>
      </c>
      <c r="C11" s="518" t="s">
        <v>1043</v>
      </c>
      <c r="D11" s="516" t="s">
        <v>1042</v>
      </c>
      <c r="E11" s="518" t="s">
        <v>1043</v>
      </c>
      <c r="F11" s="520" t="s">
        <v>1046</v>
      </c>
      <c r="G11" s="520" t="s">
        <v>1046</v>
      </c>
      <c r="H11" s="503"/>
      <c r="I11" s="503"/>
      <c r="J11" s="503"/>
      <c r="K11" s="516" t="s">
        <v>1042</v>
      </c>
      <c r="L11" s="516" t="s">
        <v>1042</v>
      </c>
      <c r="M11" s="503"/>
      <c r="N11" s="503"/>
      <c r="O11" s="604"/>
      <c r="P11" s="604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56" t="s">
        <v>1160</v>
      </c>
      <c r="B12" s="438" t="s">
        <v>193</v>
      </c>
      <c r="C12" s="605"/>
      <c r="D12" s="593" t="s">
        <v>1082</v>
      </c>
      <c r="E12" s="593" t="s">
        <v>1059</v>
      </c>
      <c r="F12" s="593" t="s">
        <v>21</v>
      </c>
      <c r="G12" s="521" t="s">
        <v>1074</v>
      </c>
      <c r="H12" s="579"/>
      <c r="I12" s="579"/>
      <c r="J12" s="579"/>
      <c r="K12" s="436"/>
      <c r="L12" s="439"/>
      <c r="M12" s="579"/>
      <c r="N12" s="579"/>
      <c r="O12" s="439"/>
      <c r="P12" s="439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57"/>
      <c r="B13" s="437" t="s">
        <v>194</v>
      </c>
      <c r="C13" s="431"/>
      <c r="D13" s="516" t="s">
        <v>1042</v>
      </c>
      <c r="E13" s="431" t="s">
        <v>1082</v>
      </c>
      <c r="F13" s="577" t="s">
        <v>1046</v>
      </c>
      <c r="G13" s="577" t="s">
        <v>1046</v>
      </c>
      <c r="H13" s="431" t="s">
        <v>1092</v>
      </c>
      <c r="I13" s="503"/>
      <c r="J13" s="503"/>
      <c r="K13" s="516" t="s">
        <v>1042</v>
      </c>
      <c r="L13" s="516" t="s">
        <v>1042</v>
      </c>
      <c r="M13" s="503"/>
      <c r="N13" s="503"/>
      <c r="O13" s="432"/>
      <c r="P13" s="432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58" t="s">
        <v>1161</v>
      </c>
      <c r="B14" s="440" t="s">
        <v>193</v>
      </c>
      <c r="C14" s="517" t="s">
        <v>1043</v>
      </c>
      <c r="D14" s="624"/>
      <c r="E14" s="517" t="s">
        <v>1043</v>
      </c>
      <c r="F14" s="521"/>
      <c r="G14" s="436"/>
      <c r="H14" s="625"/>
      <c r="I14" s="625"/>
      <c r="J14" s="625"/>
      <c r="K14" s="626"/>
      <c r="L14" s="626"/>
      <c r="M14" s="625"/>
      <c r="N14" s="625"/>
      <c r="O14" s="439"/>
      <c r="P14" s="439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59"/>
      <c r="B15" s="441" t="s">
        <v>194</v>
      </c>
      <c r="C15" s="518" t="s">
        <v>1043</v>
      </c>
      <c r="D15" s="516" t="s">
        <v>1042</v>
      </c>
      <c r="E15" s="518" t="s">
        <v>1043</v>
      </c>
      <c r="F15" s="577" t="s">
        <v>1046</v>
      </c>
      <c r="G15" s="577" t="s">
        <v>1046</v>
      </c>
      <c r="H15" s="625" t="s">
        <v>1092</v>
      </c>
      <c r="I15" s="503"/>
      <c r="J15" s="503"/>
      <c r="K15" s="516" t="s">
        <v>1042</v>
      </c>
      <c r="L15" s="516" t="s">
        <v>1042</v>
      </c>
      <c r="M15" s="432"/>
      <c r="N15" s="432"/>
      <c r="O15" s="432"/>
      <c r="P15" s="432"/>
      <c r="Q15" s="379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60" t="s">
        <v>1162</v>
      </c>
      <c r="B16" s="578" t="s">
        <v>193</v>
      </c>
      <c r="C16" s="606"/>
      <c r="D16" s="627"/>
      <c r="E16" s="436" t="s">
        <v>1092</v>
      </c>
      <c r="F16" s="436"/>
      <c r="G16" s="626"/>
      <c r="H16" s="439"/>
      <c r="I16" s="439"/>
      <c r="J16" s="439"/>
      <c r="K16" s="439"/>
      <c r="L16" s="436"/>
      <c r="M16" s="429"/>
      <c r="N16" s="626"/>
      <c r="O16" s="429"/>
      <c r="P16" s="429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1"/>
      <c r="B17" s="437" t="s">
        <v>194</v>
      </c>
      <c r="C17" s="518" t="s">
        <v>1043</v>
      </c>
      <c r="D17" s="516" t="s">
        <v>1042</v>
      </c>
      <c r="E17" s="628" t="s">
        <v>1043</v>
      </c>
      <c r="F17" s="520" t="s">
        <v>1046</v>
      </c>
      <c r="G17" s="520" t="s">
        <v>1046</v>
      </c>
      <c r="H17" s="432"/>
      <c r="I17" s="432"/>
      <c r="J17" s="432"/>
      <c r="K17" s="516" t="s">
        <v>1042</v>
      </c>
      <c r="L17" s="516" t="s">
        <v>1042</v>
      </c>
      <c r="M17" s="432"/>
      <c r="N17" s="432"/>
      <c r="O17" s="432"/>
      <c r="P17" s="432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2" t="s">
        <v>1163</v>
      </c>
      <c r="B18" s="434" t="s">
        <v>193</v>
      </c>
      <c r="C18" s="629"/>
      <c r="D18" s="579"/>
      <c r="E18" s="436"/>
      <c r="F18" s="579"/>
      <c r="G18" s="579" t="s">
        <v>1068</v>
      </c>
      <c r="H18" s="579"/>
      <c r="I18" s="626"/>
      <c r="J18" s="626"/>
      <c r="K18" s="626"/>
      <c r="L18" s="626"/>
      <c r="M18" s="626"/>
      <c r="N18" s="626"/>
      <c r="O18" s="626"/>
      <c r="P18" s="626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3"/>
      <c r="B19" s="430" t="s">
        <v>194</v>
      </c>
      <c r="C19" s="431"/>
      <c r="D19" s="431"/>
      <c r="E19" s="503"/>
      <c r="F19" s="503"/>
      <c r="G19" s="503"/>
      <c r="H19" s="432"/>
      <c r="I19" s="432"/>
      <c r="J19" s="433"/>
      <c r="K19" s="433"/>
      <c r="L19" s="433"/>
      <c r="M19" s="433"/>
      <c r="N19" s="432"/>
      <c r="O19" s="433"/>
      <c r="P19" s="432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38" t="s">
        <v>1051</v>
      </c>
      <c r="B20" s="434" t="s">
        <v>193</v>
      </c>
      <c r="C20" s="435"/>
      <c r="D20" s="434"/>
      <c r="E20" s="439"/>
      <c r="F20" s="439"/>
      <c r="G20" s="439"/>
      <c r="H20" s="439"/>
      <c r="I20" s="439"/>
      <c r="J20" s="442"/>
      <c r="K20" s="435"/>
      <c r="L20" s="435"/>
      <c r="M20" s="435"/>
      <c r="N20" s="435"/>
      <c r="O20" s="439"/>
      <c r="P20" s="434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39"/>
      <c r="B21" s="430" t="s">
        <v>194</v>
      </c>
      <c r="C21" s="432"/>
      <c r="D21" s="430"/>
      <c r="E21" s="432"/>
      <c r="F21" s="430"/>
      <c r="G21" s="432"/>
      <c r="H21" s="432"/>
      <c r="I21" s="432"/>
      <c r="J21" s="430"/>
      <c r="K21" s="432"/>
      <c r="L21" s="432"/>
      <c r="M21" s="433"/>
      <c r="N21" s="433"/>
      <c r="O21" s="430"/>
      <c r="P21" s="430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3"/>
      <c r="C22" s="443"/>
      <c r="D22" s="444"/>
      <c r="E22" s="443"/>
      <c r="F22" s="443"/>
      <c r="G22" s="176"/>
      <c r="H22" s="176"/>
      <c r="I22" s="176"/>
      <c r="J22" s="176"/>
      <c r="K22" s="445"/>
      <c r="L22" s="44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4"/>
      <c r="D23" s="561"/>
      <c r="E23" s="561"/>
      <c r="F23" s="56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4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4"/>
      <c r="D26" s="176"/>
      <c r="E26" s="176"/>
      <c r="F26" s="176"/>
      <c r="G26" s="176"/>
      <c r="H26" s="324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4"/>
      <c r="B1" s="324"/>
      <c r="C1" s="324"/>
      <c r="D1" s="324" t="s">
        <v>195</v>
      </c>
      <c r="E1" s="324"/>
      <c r="F1" s="324"/>
      <c r="H1" s="324"/>
      <c r="I1" s="324"/>
    </row>
    <row r="2" spans="1:18" ht="12.75" hidden="1" customHeight="1" x14ac:dyDescent="0.2">
      <c r="A2" s="324" t="s">
        <v>196</v>
      </c>
      <c r="B2" s="447" t="s">
        <v>197</v>
      </c>
      <c r="D2" s="324" t="s">
        <v>198</v>
      </c>
      <c r="E2" s="324"/>
      <c r="F2" s="324"/>
    </row>
    <row r="3" spans="1:18" ht="12.75" hidden="1" customHeight="1" x14ac:dyDescent="0.2">
      <c r="A3" s="324" t="s">
        <v>199</v>
      </c>
      <c r="B3" s="447" t="s">
        <v>200</v>
      </c>
      <c r="D3" s="324" t="s">
        <v>201</v>
      </c>
      <c r="K3" s="324" t="s">
        <v>202</v>
      </c>
    </row>
    <row r="4" spans="1:18" ht="12.75" hidden="1" customHeight="1" x14ac:dyDescent="0.2">
      <c r="A4" s="324" t="s">
        <v>203</v>
      </c>
      <c r="B4" s="447" t="s">
        <v>204</v>
      </c>
      <c r="C4" s="324"/>
      <c r="D4" s="324" t="s">
        <v>205</v>
      </c>
      <c r="E4" s="324"/>
      <c r="F4" s="324"/>
      <c r="M4" s="324" t="str">
        <f>MID(K3,3,13)</f>
        <v>Nghiệp</v>
      </c>
    </row>
    <row r="5" spans="1:18" ht="12.75" hidden="1" customHeight="1" x14ac:dyDescent="0.2">
      <c r="A5" s="324" t="s">
        <v>206</v>
      </c>
      <c r="B5" s="447" t="s">
        <v>207</v>
      </c>
      <c r="C5" s="448" t="s">
        <v>208</v>
      </c>
      <c r="D5" s="324" t="s">
        <v>209</v>
      </c>
      <c r="M5" s="324" t="e">
        <f>VLOOKUP(MID(K3,3,13),B10:C39,2,0)</f>
        <v>#N/A</v>
      </c>
    </row>
    <row r="6" spans="1:18" ht="12.75" hidden="1" customHeight="1" x14ac:dyDescent="0.2">
      <c r="D6" s="324" t="s">
        <v>210</v>
      </c>
    </row>
    <row r="7" spans="1:18" ht="12.75" hidden="1" customHeight="1" x14ac:dyDescent="0.2">
      <c r="D7" s="324" t="s">
        <v>211</v>
      </c>
    </row>
    <row r="8" spans="1:18" ht="12.75" hidden="1" customHeight="1" x14ac:dyDescent="0.2">
      <c r="A8" s="449" t="s">
        <v>212</v>
      </c>
      <c r="D8" s="324" t="s">
        <v>213</v>
      </c>
      <c r="H8" s="765" t="s">
        <v>214</v>
      </c>
      <c r="I8" s="665"/>
      <c r="J8" s="665"/>
      <c r="K8" s="665"/>
      <c r="L8" s="665"/>
      <c r="M8" s="666"/>
    </row>
    <row r="9" spans="1:18" ht="12.75" hidden="1" customHeight="1" x14ac:dyDescent="0.2">
      <c r="A9" s="449" t="s">
        <v>215</v>
      </c>
      <c r="B9" s="449" t="s">
        <v>216</v>
      </c>
      <c r="C9" s="449" t="s">
        <v>217</v>
      </c>
      <c r="D9" s="324" t="s">
        <v>218</v>
      </c>
      <c r="G9" s="324">
        <v>1</v>
      </c>
      <c r="H9" s="324" t="s">
        <v>219</v>
      </c>
      <c r="I9" s="324" t="s">
        <v>220</v>
      </c>
      <c r="J9" s="324" t="s">
        <v>221</v>
      </c>
      <c r="K9" s="324" t="s">
        <v>48</v>
      </c>
      <c r="L9" s="324" t="s">
        <v>75</v>
      </c>
      <c r="M9" s="324" t="s">
        <v>222</v>
      </c>
      <c r="O9" s="324" t="s">
        <v>223</v>
      </c>
    </row>
    <row r="10" spans="1:18" ht="12.75" hidden="1" customHeight="1" x14ac:dyDescent="0.2">
      <c r="A10" s="324" t="s">
        <v>224</v>
      </c>
      <c r="B10" s="324" t="s">
        <v>225</v>
      </c>
      <c r="C10" s="450" t="s">
        <v>226</v>
      </c>
      <c r="D10" s="449" t="s">
        <v>227</v>
      </c>
      <c r="G10" s="324">
        <v>2</v>
      </c>
      <c r="H10" s="324" t="s">
        <v>228</v>
      </c>
      <c r="I10" s="324" t="s">
        <v>229</v>
      </c>
      <c r="J10" s="324" t="s">
        <v>230</v>
      </c>
      <c r="K10" s="324" t="s">
        <v>67</v>
      </c>
      <c r="L10" s="324" t="s">
        <v>74</v>
      </c>
      <c r="M10" s="324" t="s">
        <v>231</v>
      </c>
      <c r="N10" s="324" t="s">
        <v>232</v>
      </c>
      <c r="O10" s="324" t="s">
        <v>233</v>
      </c>
    </row>
    <row r="11" spans="1:18" ht="12.75" hidden="1" customHeight="1" x14ac:dyDescent="0.2">
      <c r="A11" s="324" t="s">
        <v>234</v>
      </c>
      <c r="B11" s="324" t="s">
        <v>235</v>
      </c>
      <c r="C11" s="324" t="s">
        <v>236</v>
      </c>
      <c r="D11" s="324" t="s">
        <v>237</v>
      </c>
      <c r="G11" s="324">
        <v>3</v>
      </c>
      <c r="N11" s="324" t="s">
        <v>238</v>
      </c>
      <c r="O11" s="324" t="s">
        <v>239</v>
      </c>
    </row>
    <row r="12" spans="1:18" ht="12.75" hidden="1" customHeight="1" x14ac:dyDescent="0.2">
      <c r="A12" s="324" t="s">
        <v>240</v>
      </c>
      <c r="B12" s="324" t="s">
        <v>241</v>
      </c>
      <c r="C12" s="451" t="s">
        <v>242</v>
      </c>
      <c r="D12" s="324" t="s">
        <v>243</v>
      </c>
      <c r="G12" s="324">
        <v>4</v>
      </c>
      <c r="H12" s="324" t="s">
        <v>244</v>
      </c>
      <c r="I12" s="324" t="s">
        <v>245</v>
      </c>
      <c r="J12" s="324" t="s">
        <v>246</v>
      </c>
      <c r="K12" s="324" t="s">
        <v>247</v>
      </c>
      <c r="L12" s="324" t="s">
        <v>248</v>
      </c>
      <c r="M12" s="324" t="s">
        <v>247</v>
      </c>
      <c r="N12" s="324" t="s">
        <v>249</v>
      </c>
      <c r="O12" s="324" t="s">
        <v>247</v>
      </c>
    </row>
    <row r="13" spans="1:18" ht="12.75" hidden="1" customHeight="1" x14ac:dyDescent="0.2">
      <c r="A13" s="324" t="s">
        <v>250</v>
      </c>
      <c r="B13" s="324" t="s">
        <v>251</v>
      </c>
      <c r="C13" s="451" t="s">
        <v>252</v>
      </c>
      <c r="D13" s="324" t="s">
        <v>253</v>
      </c>
      <c r="G13" s="324">
        <v>5</v>
      </c>
      <c r="H13" s="324" t="s">
        <v>254</v>
      </c>
      <c r="I13" s="324" t="s">
        <v>254</v>
      </c>
      <c r="J13" s="324" t="s">
        <v>255</v>
      </c>
      <c r="K13" s="324" t="s">
        <v>256</v>
      </c>
      <c r="L13" s="324" t="s">
        <v>255</v>
      </c>
      <c r="M13" s="324" t="s">
        <v>257</v>
      </c>
      <c r="N13" s="324" t="s">
        <v>258</v>
      </c>
      <c r="O13" s="324" t="s">
        <v>259</v>
      </c>
    </row>
    <row r="14" spans="1:18" ht="12.75" hidden="1" customHeight="1" x14ac:dyDescent="0.2">
      <c r="A14" s="324" t="s">
        <v>260</v>
      </c>
      <c r="B14" s="324" t="s">
        <v>261</v>
      </c>
      <c r="C14" s="324" t="s">
        <v>262</v>
      </c>
      <c r="D14" s="324" t="s">
        <v>263</v>
      </c>
      <c r="G14" s="324">
        <v>6</v>
      </c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</row>
    <row r="15" spans="1:18" ht="12.75" hidden="1" customHeight="1" x14ac:dyDescent="0.2">
      <c r="A15" s="324" t="s">
        <v>264</v>
      </c>
      <c r="B15" s="324" t="s">
        <v>265</v>
      </c>
      <c r="C15" s="324" t="s">
        <v>266</v>
      </c>
      <c r="D15" s="324" t="s">
        <v>267</v>
      </c>
      <c r="G15" s="324">
        <v>7</v>
      </c>
      <c r="H15" s="324" t="s">
        <v>268</v>
      </c>
      <c r="I15" s="324" t="s">
        <v>269</v>
      </c>
      <c r="J15" s="324" t="s">
        <v>270</v>
      </c>
      <c r="K15" s="324" t="s">
        <v>87</v>
      </c>
      <c r="L15" s="324" t="s">
        <v>220</v>
      </c>
      <c r="M15" s="324" t="s">
        <v>271</v>
      </c>
      <c r="N15" s="324" t="s">
        <v>272</v>
      </c>
      <c r="O15" s="324" t="s">
        <v>273</v>
      </c>
      <c r="P15" s="324" t="s">
        <v>87</v>
      </c>
      <c r="Q15" s="324" t="s">
        <v>48</v>
      </c>
      <c r="R15" s="324" t="s">
        <v>75</v>
      </c>
    </row>
    <row r="16" spans="1:18" ht="12.75" hidden="1" customHeight="1" x14ac:dyDescent="0.2">
      <c r="A16" s="324" t="s">
        <v>274</v>
      </c>
      <c r="B16" s="324" t="s">
        <v>275</v>
      </c>
      <c r="C16" s="447" t="s">
        <v>276</v>
      </c>
      <c r="D16" s="324" t="s">
        <v>277</v>
      </c>
      <c r="G16" s="324">
        <v>8</v>
      </c>
      <c r="H16" s="324" t="s">
        <v>278</v>
      </c>
      <c r="I16" s="324" t="s">
        <v>279</v>
      </c>
      <c r="J16" s="324" t="s">
        <v>76</v>
      </c>
      <c r="K16" s="324" t="s">
        <v>67</v>
      </c>
      <c r="L16" s="324" t="s">
        <v>280</v>
      </c>
      <c r="M16" s="324" t="s">
        <v>232</v>
      </c>
      <c r="N16" s="324"/>
      <c r="O16" s="324" t="s">
        <v>281</v>
      </c>
      <c r="P16" s="324" t="s">
        <v>282</v>
      </c>
      <c r="Q16" s="324" t="s">
        <v>50</v>
      </c>
      <c r="R16" s="324" t="s">
        <v>74</v>
      </c>
    </row>
    <row r="17" spans="1:21" ht="12.75" hidden="1" customHeight="1" x14ac:dyDescent="0.2">
      <c r="A17" s="324" t="s">
        <v>283</v>
      </c>
      <c r="B17" s="324" t="s">
        <v>284</v>
      </c>
      <c r="C17" s="447" t="s">
        <v>285</v>
      </c>
      <c r="D17" s="324" t="s">
        <v>286</v>
      </c>
      <c r="G17" s="324">
        <v>9</v>
      </c>
      <c r="K17" s="324" t="s">
        <v>287</v>
      </c>
      <c r="M17" s="324" t="s">
        <v>288</v>
      </c>
      <c r="N17" s="324" t="s">
        <v>289</v>
      </c>
      <c r="O17" s="324" t="s">
        <v>288</v>
      </c>
      <c r="P17" s="324" t="s">
        <v>247</v>
      </c>
      <c r="Q17" s="324" t="s">
        <v>247</v>
      </c>
      <c r="R17" s="324" t="s">
        <v>248</v>
      </c>
    </row>
    <row r="18" spans="1:21" ht="12.75" hidden="1" customHeight="1" x14ac:dyDescent="0.2">
      <c r="A18" s="324" t="s">
        <v>290</v>
      </c>
      <c r="B18" s="324" t="s">
        <v>291</v>
      </c>
      <c r="C18" s="324" t="s">
        <v>292</v>
      </c>
      <c r="D18" s="324" t="s">
        <v>293</v>
      </c>
      <c r="G18" s="324">
        <v>10</v>
      </c>
      <c r="H18" s="324" t="s">
        <v>294</v>
      </c>
      <c r="I18" s="324" t="s">
        <v>247</v>
      </c>
      <c r="J18" s="324" t="s">
        <v>247</v>
      </c>
      <c r="K18" s="324" t="s">
        <v>247</v>
      </c>
      <c r="L18" s="324" t="s">
        <v>295</v>
      </c>
      <c r="M18" s="324" t="s">
        <v>296</v>
      </c>
      <c r="N18" s="324" t="s">
        <v>257</v>
      </c>
      <c r="O18" s="324" t="s">
        <v>296</v>
      </c>
      <c r="P18" s="324" t="s">
        <v>259</v>
      </c>
      <c r="Q18" s="324" t="s">
        <v>256</v>
      </c>
      <c r="R18" s="324" t="s">
        <v>297</v>
      </c>
    </row>
    <row r="19" spans="1:21" ht="12.75" hidden="1" customHeight="1" x14ac:dyDescent="0.2">
      <c r="A19" s="324" t="s">
        <v>298</v>
      </c>
      <c r="B19" s="324" t="s">
        <v>299</v>
      </c>
      <c r="C19" s="324" t="s">
        <v>300</v>
      </c>
      <c r="D19" s="324" t="s">
        <v>301</v>
      </c>
      <c r="G19" s="324">
        <v>11</v>
      </c>
      <c r="H19" s="324" t="s">
        <v>302</v>
      </c>
      <c r="I19" s="324" t="s">
        <v>303</v>
      </c>
      <c r="J19" s="324" t="s">
        <v>256</v>
      </c>
      <c r="K19" s="324" t="s">
        <v>297</v>
      </c>
      <c r="L19" s="324" t="s">
        <v>257</v>
      </c>
    </row>
    <row r="20" spans="1:21" ht="12.75" hidden="1" customHeight="1" x14ac:dyDescent="0.2">
      <c r="A20" s="324" t="s">
        <v>304</v>
      </c>
      <c r="B20" s="324" t="s">
        <v>305</v>
      </c>
      <c r="C20" s="324" t="s">
        <v>306</v>
      </c>
      <c r="D20" s="324" t="s">
        <v>307</v>
      </c>
      <c r="G20" s="324">
        <v>12</v>
      </c>
    </row>
    <row r="21" spans="1:21" ht="12.75" hidden="1" customHeight="1" x14ac:dyDescent="0.2">
      <c r="A21" s="324" t="s">
        <v>308</v>
      </c>
      <c r="B21" s="324" t="s">
        <v>309</v>
      </c>
      <c r="C21" s="324" t="s">
        <v>310</v>
      </c>
      <c r="D21" s="324" t="s">
        <v>311</v>
      </c>
    </row>
    <row r="22" spans="1:21" ht="12.75" hidden="1" customHeight="1" x14ac:dyDescent="0.2">
      <c r="A22" s="324" t="s">
        <v>312</v>
      </c>
      <c r="B22" s="324" t="s">
        <v>313</v>
      </c>
      <c r="C22" s="324" t="s">
        <v>314</v>
      </c>
      <c r="D22" s="324" t="s">
        <v>315</v>
      </c>
    </row>
    <row r="23" spans="1:21" ht="12.75" hidden="1" customHeight="1" x14ac:dyDescent="0.2">
      <c r="A23" s="324" t="s">
        <v>316</v>
      </c>
      <c r="B23" s="324" t="s">
        <v>317</v>
      </c>
      <c r="C23" s="324" t="s">
        <v>318</v>
      </c>
      <c r="D23" s="324" t="s">
        <v>319</v>
      </c>
      <c r="H23" s="766" t="s">
        <v>320</v>
      </c>
      <c r="I23" s="665"/>
      <c r="J23" s="665"/>
      <c r="K23" s="665"/>
      <c r="L23" s="665"/>
      <c r="M23" s="665"/>
      <c r="N23" s="665"/>
      <c r="O23" s="665"/>
      <c r="P23" s="665"/>
      <c r="Q23" s="665"/>
      <c r="R23" s="666"/>
    </row>
    <row r="24" spans="1:21" ht="12.75" hidden="1" customHeight="1" x14ac:dyDescent="0.2">
      <c r="A24" s="324" t="s">
        <v>321</v>
      </c>
      <c r="B24" s="324" t="s">
        <v>322</v>
      </c>
      <c r="C24" s="324" t="s">
        <v>323</v>
      </c>
      <c r="D24" s="324" t="s">
        <v>324</v>
      </c>
      <c r="G24" s="324">
        <v>1</v>
      </c>
      <c r="H24" s="324" t="s">
        <v>325</v>
      </c>
      <c r="I24" s="324" t="s">
        <v>325</v>
      </c>
      <c r="J24" s="324" t="s">
        <v>325</v>
      </c>
      <c r="K24" s="324" t="s">
        <v>326</v>
      </c>
      <c r="L24" s="324" t="s">
        <v>327</v>
      </c>
      <c r="M24" s="324" t="s">
        <v>325</v>
      </c>
      <c r="N24" s="324" t="s">
        <v>325</v>
      </c>
      <c r="O24" s="324" t="s">
        <v>328</v>
      </c>
      <c r="P24" s="324" t="s">
        <v>329</v>
      </c>
      <c r="Q24" s="324" t="s">
        <v>78</v>
      </c>
      <c r="R24" s="324" t="s">
        <v>78</v>
      </c>
      <c r="S24" s="324" t="s">
        <v>328</v>
      </c>
      <c r="U24" s="324" t="s">
        <v>330</v>
      </c>
    </row>
    <row r="25" spans="1:21" ht="12.75" hidden="1" customHeight="1" x14ac:dyDescent="0.2">
      <c r="A25" s="324" t="s">
        <v>331</v>
      </c>
      <c r="B25" s="324" t="s">
        <v>332</v>
      </c>
      <c r="C25" s="447" t="s">
        <v>333</v>
      </c>
      <c r="D25" s="324" t="s">
        <v>334</v>
      </c>
      <c r="G25" s="324">
        <v>2</v>
      </c>
      <c r="H25" s="324" t="s">
        <v>335</v>
      </c>
      <c r="I25" s="324" t="s">
        <v>336</v>
      </c>
      <c r="J25" s="324" t="s">
        <v>335</v>
      </c>
      <c r="K25" s="324" t="s">
        <v>335</v>
      </c>
      <c r="L25" s="324" t="s">
        <v>335</v>
      </c>
      <c r="M25" s="324" t="s">
        <v>335</v>
      </c>
      <c r="N25" s="324" t="s">
        <v>335</v>
      </c>
      <c r="O25" s="324" t="s">
        <v>335</v>
      </c>
      <c r="P25" s="324" t="s">
        <v>337</v>
      </c>
      <c r="Q25" s="324" t="s">
        <v>338</v>
      </c>
      <c r="R25" s="324" t="s">
        <v>338</v>
      </c>
      <c r="S25" s="324" t="s">
        <v>335</v>
      </c>
      <c r="U25" s="324" t="s">
        <v>339</v>
      </c>
    </row>
    <row r="26" spans="1:21" ht="12.75" hidden="1" customHeight="1" x14ac:dyDescent="0.2">
      <c r="A26" s="324" t="s">
        <v>340</v>
      </c>
      <c r="B26" s="324" t="s">
        <v>341</v>
      </c>
      <c r="C26" s="324" t="s">
        <v>342</v>
      </c>
      <c r="D26" s="324" t="s">
        <v>343</v>
      </c>
      <c r="G26" s="324">
        <v>3</v>
      </c>
      <c r="H26" s="324" t="s">
        <v>344</v>
      </c>
      <c r="I26" s="324" t="s">
        <v>345</v>
      </c>
      <c r="J26" s="324" t="s">
        <v>346</v>
      </c>
      <c r="K26" s="324" t="s">
        <v>345</v>
      </c>
      <c r="L26" s="324" t="s">
        <v>346</v>
      </c>
      <c r="M26" s="324" t="s">
        <v>346</v>
      </c>
      <c r="N26" s="324" t="s">
        <v>347</v>
      </c>
      <c r="O26" s="324" t="s">
        <v>348</v>
      </c>
      <c r="P26" s="324" t="s">
        <v>349</v>
      </c>
      <c r="Q26" s="324" t="s">
        <v>83</v>
      </c>
      <c r="R26" s="324" t="s">
        <v>83</v>
      </c>
      <c r="S26" s="324" t="s">
        <v>350</v>
      </c>
    </row>
    <row r="27" spans="1:21" ht="12.75" hidden="1" customHeight="1" x14ac:dyDescent="0.2">
      <c r="A27" s="324" t="s">
        <v>351</v>
      </c>
      <c r="B27" s="324" t="s">
        <v>352</v>
      </c>
      <c r="C27" s="324" t="s">
        <v>353</v>
      </c>
      <c r="D27" s="324" t="s">
        <v>354</v>
      </c>
      <c r="G27" s="324">
        <v>4</v>
      </c>
      <c r="H27" s="324" t="s">
        <v>355</v>
      </c>
      <c r="I27" s="324" t="s">
        <v>356</v>
      </c>
      <c r="J27" s="324" t="s">
        <v>357</v>
      </c>
      <c r="K27" s="324" t="s">
        <v>355</v>
      </c>
      <c r="L27" s="324" t="s">
        <v>355</v>
      </c>
      <c r="M27" s="324" t="s">
        <v>358</v>
      </c>
      <c r="N27" s="324" t="s">
        <v>355</v>
      </c>
      <c r="O27" s="324" t="s">
        <v>357</v>
      </c>
      <c r="P27" s="324" t="s">
        <v>359</v>
      </c>
      <c r="Q27" s="324" t="s">
        <v>355</v>
      </c>
      <c r="R27" s="324" t="s">
        <v>358</v>
      </c>
      <c r="S27" s="324" t="s">
        <v>358</v>
      </c>
    </row>
    <row r="28" spans="1:21" ht="12.75" hidden="1" customHeight="1" x14ac:dyDescent="0.2">
      <c r="A28" s="324" t="s">
        <v>360</v>
      </c>
      <c r="B28" s="324" t="s">
        <v>361</v>
      </c>
      <c r="C28" s="324" t="s">
        <v>362</v>
      </c>
      <c r="D28" s="324" t="s">
        <v>363</v>
      </c>
      <c r="G28" s="324">
        <v>5</v>
      </c>
      <c r="H28" s="324" t="s">
        <v>364</v>
      </c>
      <c r="I28" s="324" t="s">
        <v>365</v>
      </c>
      <c r="J28" s="324" t="s">
        <v>365</v>
      </c>
      <c r="K28" s="324" t="s">
        <v>366</v>
      </c>
      <c r="L28" s="324" t="s">
        <v>366</v>
      </c>
      <c r="M28" s="324" t="s">
        <v>366</v>
      </c>
      <c r="N28" s="324" t="s">
        <v>367</v>
      </c>
      <c r="O28" s="324" t="s">
        <v>368</v>
      </c>
      <c r="P28" s="324" t="s">
        <v>368</v>
      </c>
      <c r="Q28" s="324" t="s">
        <v>369</v>
      </c>
      <c r="R28" s="324" t="s">
        <v>370</v>
      </c>
      <c r="S28" s="324" t="s">
        <v>370</v>
      </c>
    </row>
    <row r="29" spans="1:21" ht="12.75" hidden="1" customHeight="1" x14ac:dyDescent="0.2">
      <c r="A29" s="324" t="s">
        <v>371</v>
      </c>
      <c r="B29" s="324" t="s">
        <v>372</v>
      </c>
      <c r="C29" s="324" t="s">
        <v>373</v>
      </c>
      <c r="D29" s="324" t="s">
        <v>374</v>
      </c>
      <c r="G29" s="324">
        <v>6</v>
      </c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</row>
    <row r="30" spans="1:21" ht="12.75" hidden="1" customHeight="1" x14ac:dyDescent="0.2">
      <c r="A30" s="324" t="s">
        <v>375</v>
      </c>
      <c r="B30" s="324" t="s">
        <v>376</v>
      </c>
      <c r="C30" s="324" t="s">
        <v>377</v>
      </c>
      <c r="D30" s="324" t="s">
        <v>378</v>
      </c>
      <c r="G30" s="324">
        <v>7</v>
      </c>
      <c r="H30" s="324" t="s">
        <v>327</v>
      </c>
      <c r="I30" s="324" t="s">
        <v>379</v>
      </c>
      <c r="K30" s="324" t="s">
        <v>326</v>
      </c>
      <c r="L30" s="324" t="s">
        <v>327</v>
      </c>
      <c r="M30" s="324" t="s">
        <v>325</v>
      </c>
      <c r="N30" s="324" t="s">
        <v>327</v>
      </c>
      <c r="O30" s="324" t="s">
        <v>327</v>
      </c>
      <c r="Q30" s="324" t="s">
        <v>78</v>
      </c>
    </row>
    <row r="31" spans="1:21" ht="12.75" hidden="1" customHeight="1" x14ac:dyDescent="0.2">
      <c r="A31" s="324" t="s">
        <v>380</v>
      </c>
      <c r="B31" s="324" t="s">
        <v>381</v>
      </c>
      <c r="C31" s="324" t="s">
        <v>382</v>
      </c>
      <c r="D31" s="324" t="s">
        <v>383</v>
      </c>
      <c r="G31" s="324">
        <v>8</v>
      </c>
      <c r="H31" s="324" t="s">
        <v>335</v>
      </c>
      <c r="I31" s="324" t="s">
        <v>335</v>
      </c>
      <c r="K31" s="324" t="s">
        <v>335</v>
      </c>
      <c r="L31" s="324" t="s">
        <v>335</v>
      </c>
      <c r="M31" s="324" t="s">
        <v>335</v>
      </c>
      <c r="N31" s="324" t="s">
        <v>384</v>
      </c>
      <c r="O31" s="324" t="s">
        <v>335</v>
      </c>
      <c r="Q31" s="324" t="s">
        <v>338</v>
      </c>
    </row>
    <row r="32" spans="1:21" ht="12.75" hidden="1" customHeight="1" x14ac:dyDescent="0.2">
      <c r="A32" s="324" t="s">
        <v>385</v>
      </c>
      <c r="B32" s="324" t="s">
        <v>386</v>
      </c>
      <c r="C32" s="324" t="s">
        <v>387</v>
      </c>
      <c r="D32" s="324" t="s">
        <v>388</v>
      </c>
      <c r="G32" s="324">
        <v>9</v>
      </c>
      <c r="H32" s="324" t="s">
        <v>348</v>
      </c>
      <c r="I32" s="324" t="s">
        <v>345</v>
      </c>
      <c r="K32" s="324" t="s">
        <v>345</v>
      </c>
      <c r="L32" s="324" t="s">
        <v>346</v>
      </c>
      <c r="M32" s="324" t="s">
        <v>346</v>
      </c>
      <c r="N32" s="324" t="s">
        <v>389</v>
      </c>
      <c r="O32" s="324" t="s">
        <v>348</v>
      </c>
      <c r="Q32" s="324" t="s">
        <v>83</v>
      </c>
    </row>
    <row r="33" spans="1:24" ht="12.75" hidden="1" customHeight="1" x14ac:dyDescent="0.2">
      <c r="A33" s="324" t="s">
        <v>390</v>
      </c>
      <c r="B33" s="324" t="s">
        <v>391</v>
      </c>
      <c r="C33" s="324" t="s">
        <v>392</v>
      </c>
      <c r="D33" s="324" t="s">
        <v>393</v>
      </c>
      <c r="G33" s="324">
        <v>10</v>
      </c>
      <c r="H33" s="324" t="s">
        <v>357</v>
      </c>
      <c r="I33" s="324" t="s">
        <v>356</v>
      </c>
      <c r="K33" s="324" t="s">
        <v>355</v>
      </c>
      <c r="L33" s="324" t="s">
        <v>355</v>
      </c>
      <c r="M33" s="324" t="s">
        <v>358</v>
      </c>
      <c r="N33" s="324" t="s">
        <v>355</v>
      </c>
      <c r="O33" s="324" t="s">
        <v>357</v>
      </c>
      <c r="Q33" s="324" t="s">
        <v>355</v>
      </c>
    </row>
    <row r="34" spans="1:24" ht="12.75" hidden="1" customHeight="1" x14ac:dyDescent="0.2">
      <c r="A34" s="324" t="s">
        <v>394</v>
      </c>
      <c r="B34" s="324" t="s">
        <v>395</v>
      </c>
      <c r="C34" s="324" t="s">
        <v>396</v>
      </c>
      <c r="D34" s="324" t="s">
        <v>397</v>
      </c>
      <c r="G34" s="324">
        <v>11</v>
      </c>
      <c r="H34" s="324" t="s">
        <v>368</v>
      </c>
      <c r="I34" s="324" t="s">
        <v>365</v>
      </c>
      <c r="K34" s="324" t="s">
        <v>366</v>
      </c>
      <c r="L34" s="324" t="s">
        <v>366</v>
      </c>
      <c r="M34" s="324" t="s">
        <v>366</v>
      </c>
      <c r="N34" s="324" t="s">
        <v>367</v>
      </c>
      <c r="O34" s="324" t="s">
        <v>368</v>
      </c>
      <c r="Q34" s="324" t="s">
        <v>369</v>
      </c>
    </row>
    <row r="35" spans="1:24" ht="12.75" hidden="1" customHeight="1" x14ac:dyDescent="0.2">
      <c r="A35" s="324" t="s">
        <v>398</v>
      </c>
      <c r="B35" s="324" t="s">
        <v>399</v>
      </c>
      <c r="C35" s="324" t="s">
        <v>400</v>
      </c>
      <c r="D35" s="324" t="s">
        <v>401</v>
      </c>
      <c r="G35" s="324">
        <v>12</v>
      </c>
    </row>
    <row r="36" spans="1:24" ht="12.75" hidden="1" customHeight="1" x14ac:dyDescent="0.2">
      <c r="A36" s="324" t="s">
        <v>402</v>
      </c>
      <c r="B36" s="324" t="s">
        <v>403</v>
      </c>
      <c r="C36" s="324" t="s">
        <v>404</v>
      </c>
      <c r="D36" s="324" t="s">
        <v>405</v>
      </c>
    </row>
    <row r="37" spans="1:24" ht="12.75" hidden="1" customHeight="1" x14ac:dyDescent="0.2">
      <c r="A37" s="324" t="s">
        <v>406</v>
      </c>
      <c r="B37" s="324" t="s">
        <v>407</v>
      </c>
      <c r="C37" s="324" t="s">
        <v>408</v>
      </c>
      <c r="D37" s="324" t="s">
        <v>409</v>
      </c>
      <c r="H37" s="453" t="s">
        <v>410</v>
      </c>
    </row>
    <row r="38" spans="1:24" ht="12.75" hidden="1" customHeight="1" x14ac:dyDescent="0.2">
      <c r="A38" s="324" t="s">
        <v>411</v>
      </c>
      <c r="B38" s="324" t="s">
        <v>412</v>
      </c>
      <c r="C38" s="324" t="s">
        <v>413</v>
      </c>
      <c r="D38" s="324" t="s">
        <v>414</v>
      </c>
      <c r="G38" s="324">
        <v>1</v>
      </c>
      <c r="H38" s="324" t="s">
        <v>415</v>
      </c>
      <c r="I38" s="324" t="s">
        <v>416</v>
      </c>
      <c r="J38" s="324" t="s">
        <v>417</v>
      </c>
      <c r="K38" s="324" t="s">
        <v>418</v>
      </c>
      <c r="L38" s="324" t="s">
        <v>419</v>
      </c>
      <c r="M38" s="324" t="s">
        <v>420</v>
      </c>
      <c r="N38" s="324" t="s">
        <v>421</v>
      </c>
      <c r="O38" s="324" t="s">
        <v>422</v>
      </c>
      <c r="P38" s="324" t="s">
        <v>423</v>
      </c>
      <c r="Q38" s="324" t="s">
        <v>419</v>
      </c>
      <c r="R38" s="324" t="s">
        <v>424</v>
      </c>
      <c r="S38" s="324" t="s">
        <v>420</v>
      </c>
      <c r="T38" s="324" t="s">
        <v>425</v>
      </c>
      <c r="U38" s="324" t="s">
        <v>426</v>
      </c>
      <c r="V38" s="324" t="s">
        <v>426</v>
      </c>
      <c r="W38" s="324" t="s">
        <v>425</v>
      </c>
      <c r="X38" s="324" t="s">
        <v>426</v>
      </c>
    </row>
    <row r="39" spans="1:24" ht="12.75" hidden="1" customHeight="1" x14ac:dyDescent="0.2">
      <c r="A39" s="324" t="s">
        <v>427</v>
      </c>
      <c r="B39" s="324" t="s">
        <v>428</v>
      </c>
      <c r="C39" s="324" t="s">
        <v>429</v>
      </c>
      <c r="D39" s="324" t="s">
        <v>430</v>
      </c>
      <c r="G39" s="324">
        <v>2</v>
      </c>
      <c r="H39" s="324" t="s">
        <v>431</v>
      </c>
      <c r="I39" s="324" t="s">
        <v>432</v>
      </c>
      <c r="J39" s="324" t="s">
        <v>431</v>
      </c>
      <c r="K39" s="324" t="s">
        <v>431</v>
      </c>
      <c r="M39" s="324" t="s">
        <v>433</v>
      </c>
      <c r="O39" s="324" t="s">
        <v>434</v>
      </c>
      <c r="P39" s="324" t="s">
        <v>249</v>
      </c>
      <c r="R39" s="324" t="s">
        <v>435</v>
      </c>
      <c r="T39" s="324" t="s">
        <v>67</v>
      </c>
      <c r="U39" s="324" t="s">
        <v>436</v>
      </c>
      <c r="V39" s="324" t="s">
        <v>436</v>
      </c>
      <c r="W39" s="324" t="s">
        <v>437</v>
      </c>
      <c r="X39" s="324" t="s">
        <v>436</v>
      </c>
    </row>
    <row r="40" spans="1:24" ht="12.75" hidden="1" customHeight="1" x14ac:dyDescent="0.2">
      <c r="A40" s="324" t="s">
        <v>438</v>
      </c>
      <c r="B40" s="324" t="s">
        <v>439</v>
      </c>
      <c r="C40" s="447" t="s">
        <v>440</v>
      </c>
      <c r="D40" s="324" t="s">
        <v>441</v>
      </c>
      <c r="G40" s="324">
        <v>3</v>
      </c>
      <c r="H40" s="324" t="s">
        <v>442</v>
      </c>
      <c r="J40" s="324" t="s">
        <v>443</v>
      </c>
      <c r="K40" s="324" t="s">
        <v>444</v>
      </c>
      <c r="M40" s="324" t="s">
        <v>445</v>
      </c>
      <c r="O40" s="324" t="s">
        <v>446</v>
      </c>
      <c r="P40" s="324" t="s">
        <v>447</v>
      </c>
      <c r="R40" s="324" t="s">
        <v>420</v>
      </c>
      <c r="U40" s="324" t="s">
        <v>448</v>
      </c>
      <c r="V40" s="324" t="s">
        <v>288</v>
      </c>
      <c r="W40" s="324" t="s">
        <v>447</v>
      </c>
      <c r="X40" s="324" t="s">
        <v>288</v>
      </c>
    </row>
    <row r="41" spans="1:24" ht="12.75" hidden="1" customHeight="1" x14ac:dyDescent="0.2">
      <c r="A41" s="324" t="s">
        <v>449</v>
      </c>
      <c r="B41" s="324" t="s">
        <v>450</v>
      </c>
      <c r="C41" s="447" t="s">
        <v>451</v>
      </c>
      <c r="D41" s="324" t="s">
        <v>452</v>
      </c>
      <c r="G41" s="324">
        <v>4</v>
      </c>
      <c r="I41" s="324" t="s">
        <v>249</v>
      </c>
      <c r="L41" s="324" t="s">
        <v>435</v>
      </c>
      <c r="M41" s="324" t="s">
        <v>420</v>
      </c>
      <c r="N41" s="324" t="s">
        <v>249</v>
      </c>
      <c r="Q41" s="324" t="s">
        <v>453</v>
      </c>
      <c r="R41" s="324" t="s">
        <v>433</v>
      </c>
      <c r="S41" s="324" t="s">
        <v>433</v>
      </c>
      <c r="T41" s="324" t="s">
        <v>448</v>
      </c>
      <c r="U41" s="324" t="s">
        <v>454</v>
      </c>
      <c r="V41" s="324" t="s">
        <v>455</v>
      </c>
      <c r="W41" s="324"/>
      <c r="X41" s="324" t="s">
        <v>456</v>
      </c>
    </row>
    <row r="42" spans="1:24" ht="12.75" hidden="1" customHeight="1" x14ac:dyDescent="0.2">
      <c r="A42" s="324" t="s">
        <v>457</v>
      </c>
      <c r="B42" s="324" t="s">
        <v>458</v>
      </c>
      <c r="C42" s="447" t="s">
        <v>459</v>
      </c>
      <c r="D42" s="324" t="s">
        <v>460</v>
      </c>
      <c r="G42" s="324">
        <v>5</v>
      </c>
      <c r="I42" s="324" t="s">
        <v>461</v>
      </c>
      <c r="L42" s="324" t="s">
        <v>462</v>
      </c>
      <c r="M42" s="324" t="s">
        <v>433</v>
      </c>
      <c r="N42" s="324" t="s">
        <v>463</v>
      </c>
      <c r="Q42" s="324" t="s">
        <v>464</v>
      </c>
      <c r="R42" s="324" t="s">
        <v>445</v>
      </c>
      <c r="S42" s="324" t="s">
        <v>445</v>
      </c>
      <c r="T42" s="324" t="s">
        <v>465</v>
      </c>
      <c r="V42" s="324"/>
    </row>
    <row r="43" spans="1:24" ht="12.75" hidden="1" customHeight="1" x14ac:dyDescent="0.2">
      <c r="A43" s="324" t="s">
        <v>466</v>
      </c>
      <c r="B43" s="324" t="s">
        <v>467</v>
      </c>
      <c r="C43" s="447" t="s">
        <v>468</v>
      </c>
      <c r="D43" s="324" t="s">
        <v>469</v>
      </c>
      <c r="G43" s="324">
        <v>6</v>
      </c>
      <c r="H43" s="452"/>
      <c r="I43" s="452"/>
      <c r="J43" s="452"/>
      <c r="K43" s="452"/>
      <c r="L43" s="452"/>
      <c r="M43" s="324" t="s">
        <v>445</v>
      </c>
      <c r="N43" s="452"/>
      <c r="O43" s="452"/>
      <c r="P43" s="452"/>
      <c r="Q43" s="452"/>
      <c r="R43" s="452"/>
    </row>
    <row r="44" spans="1:24" ht="12.75" hidden="1" customHeight="1" x14ac:dyDescent="0.2">
      <c r="A44" s="324" t="s">
        <v>470</v>
      </c>
      <c r="B44" s="324" t="s">
        <v>471</v>
      </c>
      <c r="C44" s="447" t="s">
        <v>472</v>
      </c>
      <c r="D44" s="324" t="s">
        <v>473</v>
      </c>
      <c r="G44" s="324">
        <v>7</v>
      </c>
      <c r="H44" s="324" t="s">
        <v>61</v>
      </c>
      <c r="I44" s="324" t="s">
        <v>474</v>
      </c>
      <c r="J44" s="324" t="s">
        <v>475</v>
      </c>
      <c r="M44" s="324" t="s">
        <v>476</v>
      </c>
      <c r="O44" s="324" t="s">
        <v>416</v>
      </c>
      <c r="R44" s="324" t="s">
        <v>475</v>
      </c>
      <c r="T44" s="324" t="s">
        <v>416</v>
      </c>
      <c r="U44" s="324" t="s">
        <v>416</v>
      </c>
      <c r="V44" s="324" t="s">
        <v>63</v>
      </c>
      <c r="W44" s="324" t="s">
        <v>63</v>
      </c>
      <c r="X44" s="324" t="s">
        <v>61</v>
      </c>
    </row>
    <row r="45" spans="1:24" ht="12.75" hidden="1" customHeight="1" x14ac:dyDescent="0.2">
      <c r="A45" s="324" t="s">
        <v>477</v>
      </c>
      <c r="B45" s="324" t="s">
        <v>478</v>
      </c>
      <c r="C45" s="447" t="s">
        <v>479</v>
      </c>
      <c r="D45" s="324" t="s">
        <v>480</v>
      </c>
      <c r="G45" s="324">
        <v>8</v>
      </c>
      <c r="H45" s="324" t="s">
        <v>481</v>
      </c>
      <c r="I45" s="324" t="s">
        <v>482</v>
      </c>
      <c r="O45" s="324" t="s">
        <v>67</v>
      </c>
      <c r="R45" s="324" t="s">
        <v>483</v>
      </c>
      <c r="T45" s="324" t="s">
        <v>67</v>
      </c>
      <c r="U45" s="324" t="s">
        <v>67</v>
      </c>
      <c r="V45" s="324" t="s">
        <v>67</v>
      </c>
      <c r="W45" s="324" t="s">
        <v>67</v>
      </c>
      <c r="X45" s="324" t="s">
        <v>481</v>
      </c>
    </row>
    <row r="46" spans="1:24" ht="12.75" hidden="1" customHeight="1" x14ac:dyDescent="0.2">
      <c r="A46" s="324" t="s">
        <v>484</v>
      </c>
      <c r="B46" s="324" t="s">
        <v>485</v>
      </c>
      <c r="C46" s="447" t="s">
        <v>486</v>
      </c>
      <c r="D46" s="324" t="s">
        <v>487</v>
      </c>
      <c r="G46" s="324">
        <v>9</v>
      </c>
      <c r="I46" s="324" t="s">
        <v>289</v>
      </c>
      <c r="K46" s="324" t="s">
        <v>488</v>
      </c>
      <c r="L46" s="324" t="s">
        <v>475</v>
      </c>
      <c r="N46" s="324" t="s">
        <v>425</v>
      </c>
      <c r="P46" s="324" t="s">
        <v>488</v>
      </c>
      <c r="Q46" s="324" t="s">
        <v>476</v>
      </c>
      <c r="R46" s="324" t="s">
        <v>489</v>
      </c>
      <c r="S46" s="324" t="s">
        <v>66</v>
      </c>
    </row>
    <row r="47" spans="1:24" ht="12.75" hidden="1" customHeight="1" x14ac:dyDescent="0.2">
      <c r="D47" s="324" t="s">
        <v>490</v>
      </c>
      <c r="G47" s="324">
        <v>10</v>
      </c>
      <c r="H47" s="324" t="s">
        <v>433</v>
      </c>
      <c r="I47" s="324" t="s">
        <v>491</v>
      </c>
      <c r="J47" s="324" t="s">
        <v>289</v>
      </c>
      <c r="K47" s="324" t="s">
        <v>289</v>
      </c>
      <c r="L47" s="324" t="s">
        <v>289</v>
      </c>
      <c r="M47" s="324" t="s">
        <v>288</v>
      </c>
      <c r="N47" s="324" t="s">
        <v>289</v>
      </c>
      <c r="O47" s="324" t="s">
        <v>289</v>
      </c>
      <c r="P47" s="324" t="s">
        <v>289</v>
      </c>
      <c r="Q47" s="324" t="s">
        <v>492</v>
      </c>
      <c r="S47" s="324" t="s">
        <v>288</v>
      </c>
      <c r="T47" s="324" t="s">
        <v>289</v>
      </c>
      <c r="U47" s="324" t="s">
        <v>289</v>
      </c>
      <c r="V47" s="324" t="s">
        <v>288</v>
      </c>
      <c r="W47" s="324" t="s">
        <v>493</v>
      </c>
      <c r="X47" s="324" t="s">
        <v>433</v>
      </c>
    </row>
    <row r="48" spans="1:24" ht="12.75" hidden="1" customHeight="1" x14ac:dyDescent="0.2">
      <c r="D48" s="324" t="s">
        <v>494</v>
      </c>
      <c r="G48" s="324">
        <v>11</v>
      </c>
      <c r="H48" s="324" t="s">
        <v>196</v>
      </c>
      <c r="J48" s="324" t="s">
        <v>456</v>
      </c>
      <c r="K48" s="324" t="s">
        <v>446</v>
      </c>
      <c r="L48" s="324" t="s">
        <v>456</v>
      </c>
      <c r="M48" s="324" t="s">
        <v>444</v>
      </c>
      <c r="N48" s="324" t="s">
        <v>495</v>
      </c>
      <c r="O48" s="324" t="s">
        <v>496</v>
      </c>
      <c r="P48" s="324" t="s">
        <v>497</v>
      </c>
      <c r="Q48" s="324" t="s">
        <v>442</v>
      </c>
      <c r="S48" s="324" t="s">
        <v>498</v>
      </c>
      <c r="T48" s="324" t="s">
        <v>489</v>
      </c>
      <c r="U48" s="324" t="s">
        <v>461</v>
      </c>
      <c r="V48" s="324" t="s">
        <v>297</v>
      </c>
      <c r="W48" s="324" t="s">
        <v>499</v>
      </c>
      <c r="X48" s="324" t="s">
        <v>500</v>
      </c>
    </row>
    <row r="49" spans="4:22" ht="12.75" hidden="1" customHeight="1" x14ac:dyDescent="0.2">
      <c r="D49" s="451" t="s">
        <v>501</v>
      </c>
      <c r="G49" s="324">
        <v>12</v>
      </c>
    </row>
    <row r="50" spans="4:22" ht="12.75" hidden="1" customHeight="1" x14ac:dyDescent="0.2">
      <c r="D50" s="451" t="s">
        <v>502</v>
      </c>
    </row>
    <row r="51" spans="4:22" ht="12.75" hidden="1" customHeight="1" x14ac:dyDescent="0.2">
      <c r="D51" s="451" t="s">
        <v>503</v>
      </c>
      <c r="H51" s="767" t="s">
        <v>504</v>
      </c>
      <c r="I51" s="665"/>
      <c r="J51" s="665"/>
      <c r="K51" s="665"/>
      <c r="L51" s="665"/>
      <c r="M51" s="665"/>
      <c r="N51" s="665"/>
      <c r="O51" s="665"/>
      <c r="P51" s="665"/>
      <c r="Q51" s="665"/>
      <c r="R51" s="688"/>
      <c r="S51" s="338"/>
      <c r="T51" s="338"/>
      <c r="U51" s="338"/>
      <c r="V51" s="338"/>
    </row>
    <row r="52" spans="4:22" ht="12.75" hidden="1" customHeight="1" x14ac:dyDescent="0.2">
      <c r="D52" s="451" t="s">
        <v>505</v>
      </c>
      <c r="G52" s="324">
        <v>1</v>
      </c>
      <c r="H52" s="324" t="s">
        <v>506</v>
      </c>
      <c r="I52" s="324" t="s">
        <v>507</v>
      </c>
      <c r="J52" s="324" t="s">
        <v>508</v>
      </c>
      <c r="K52" s="324" t="s">
        <v>232</v>
      </c>
      <c r="L52" s="324" t="s">
        <v>84</v>
      </c>
      <c r="M52" s="324" t="s">
        <v>509</v>
      </c>
      <c r="N52" s="324" t="s">
        <v>510</v>
      </c>
      <c r="O52" s="324" t="s">
        <v>511</v>
      </c>
      <c r="P52" s="324" t="s">
        <v>232</v>
      </c>
      <c r="Q52" s="324" t="s">
        <v>512</v>
      </c>
      <c r="R52" s="324" t="s">
        <v>513</v>
      </c>
    </row>
    <row r="53" spans="4:22" ht="12.75" hidden="1" customHeight="1" x14ac:dyDescent="0.2">
      <c r="D53" s="451" t="s">
        <v>514</v>
      </c>
      <c r="G53" s="324">
        <v>2</v>
      </c>
      <c r="H53" s="324" t="s">
        <v>515</v>
      </c>
      <c r="I53" s="324" t="s">
        <v>516</v>
      </c>
      <c r="J53" s="324" t="s">
        <v>288</v>
      </c>
      <c r="K53" s="324" t="s">
        <v>517</v>
      </c>
      <c r="L53" s="324" t="s">
        <v>67</v>
      </c>
      <c r="M53" s="324" t="s">
        <v>517</v>
      </c>
      <c r="N53" s="324" t="s">
        <v>518</v>
      </c>
      <c r="O53" s="324" t="s">
        <v>518</v>
      </c>
      <c r="P53" s="324" t="s">
        <v>518</v>
      </c>
      <c r="Q53" s="324" t="s">
        <v>519</v>
      </c>
    </row>
    <row r="54" spans="4:22" ht="12.75" hidden="1" customHeight="1" x14ac:dyDescent="0.2">
      <c r="D54" s="451" t="s">
        <v>520</v>
      </c>
      <c r="G54" s="324">
        <v>3</v>
      </c>
      <c r="J54" s="324" t="s">
        <v>521</v>
      </c>
      <c r="K54" s="324" t="s">
        <v>288</v>
      </c>
      <c r="P54" s="324" t="s">
        <v>522</v>
      </c>
      <c r="Q54" s="324" t="s">
        <v>523</v>
      </c>
    </row>
    <row r="55" spans="4:22" ht="12.75" hidden="1" customHeight="1" x14ac:dyDescent="0.2">
      <c r="D55" s="451" t="s">
        <v>524</v>
      </c>
      <c r="G55" s="324">
        <v>4</v>
      </c>
      <c r="H55" s="324" t="s">
        <v>525</v>
      </c>
      <c r="I55" s="324" t="s">
        <v>526</v>
      </c>
      <c r="J55" s="324"/>
      <c r="K55" s="324" t="s">
        <v>521</v>
      </c>
      <c r="L55" s="324" t="s">
        <v>288</v>
      </c>
      <c r="M55" s="324" t="s">
        <v>527</v>
      </c>
      <c r="N55" s="324" t="s">
        <v>522</v>
      </c>
      <c r="O55" s="324" t="s">
        <v>522</v>
      </c>
      <c r="P55" s="324" t="s">
        <v>297</v>
      </c>
      <c r="Q55" s="324" t="s">
        <v>528</v>
      </c>
      <c r="R55" s="324" t="s">
        <v>529</v>
      </c>
    </row>
    <row r="56" spans="4:22" ht="12.75" hidden="1" customHeight="1" x14ac:dyDescent="0.2">
      <c r="D56" s="451" t="s">
        <v>530</v>
      </c>
      <c r="G56" s="324">
        <v>5</v>
      </c>
      <c r="H56" s="324" t="s">
        <v>531</v>
      </c>
      <c r="I56" s="324" t="s">
        <v>302</v>
      </c>
      <c r="J56" s="324"/>
      <c r="L56" s="324" t="s">
        <v>532</v>
      </c>
      <c r="M56" s="324" t="s">
        <v>533</v>
      </c>
      <c r="N56" s="324" t="s">
        <v>495</v>
      </c>
      <c r="O56" s="324" t="s">
        <v>495</v>
      </c>
      <c r="R56" s="324" t="s">
        <v>534</v>
      </c>
    </row>
    <row r="57" spans="4:22" ht="12.75" hidden="1" customHeight="1" x14ac:dyDescent="0.2">
      <c r="D57" s="451" t="s">
        <v>535</v>
      </c>
      <c r="G57" s="324">
        <v>6</v>
      </c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</row>
    <row r="58" spans="4:22" ht="12.75" hidden="1" customHeight="1" x14ac:dyDescent="0.2">
      <c r="D58" s="451" t="s">
        <v>536</v>
      </c>
      <c r="G58" s="324">
        <v>7</v>
      </c>
      <c r="H58" s="324" t="s">
        <v>506</v>
      </c>
      <c r="I58" s="324" t="s">
        <v>537</v>
      </c>
      <c r="J58" s="324" t="s">
        <v>78</v>
      </c>
      <c r="K58" s="324" t="s">
        <v>538</v>
      </c>
      <c r="L58" s="324" t="s">
        <v>78</v>
      </c>
      <c r="M58" s="324" t="s">
        <v>79</v>
      </c>
    </row>
    <row r="59" spans="4:22" ht="12.75" hidden="1" customHeight="1" x14ac:dyDescent="0.2">
      <c r="D59" s="451" t="s">
        <v>539</v>
      </c>
      <c r="G59" s="324">
        <v>8</v>
      </c>
      <c r="H59" s="324" t="s">
        <v>515</v>
      </c>
      <c r="I59" s="324" t="s">
        <v>540</v>
      </c>
      <c r="J59" s="324" t="s">
        <v>541</v>
      </c>
      <c r="K59" s="324" t="s">
        <v>518</v>
      </c>
      <c r="L59" s="324" t="s">
        <v>542</v>
      </c>
      <c r="M59" s="324" t="s">
        <v>543</v>
      </c>
    </row>
    <row r="60" spans="4:22" ht="12.75" hidden="1" customHeight="1" x14ac:dyDescent="0.2">
      <c r="D60" s="451" t="s">
        <v>544</v>
      </c>
      <c r="G60" s="324">
        <v>9</v>
      </c>
      <c r="I60" s="324" t="s">
        <v>545</v>
      </c>
      <c r="L60" s="324" t="s">
        <v>545</v>
      </c>
      <c r="M60" s="324" t="s">
        <v>546</v>
      </c>
    </row>
    <row r="61" spans="4:22" ht="12.75" hidden="1" customHeight="1" x14ac:dyDescent="0.2">
      <c r="D61" s="451" t="s">
        <v>547</v>
      </c>
      <c r="G61" s="324">
        <v>10</v>
      </c>
      <c r="H61" s="324" t="s">
        <v>525</v>
      </c>
      <c r="I61" s="324" t="s">
        <v>533</v>
      </c>
      <c r="J61" s="324" t="s">
        <v>548</v>
      </c>
      <c r="K61" s="324" t="s">
        <v>549</v>
      </c>
      <c r="L61" s="324" t="s">
        <v>532</v>
      </c>
      <c r="M61" s="324" t="s">
        <v>521</v>
      </c>
    </row>
    <row r="62" spans="4:22" ht="12.75" hidden="1" customHeight="1" x14ac:dyDescent="0.2">
      <c r="D62" s="451" t="s">
        <v>550</v>
      </c>
      <c r="G62" s="324">
        <v>11</v>
      </c>
      <c r="H62" s="324" t="s">
        <v>531</v>
      </c>
      <c r="J62" s="324" t="s">
        <v>533</v>
      </c>
      <c r="K62" s="324" t="s">
        <v>302</v>
      </c>
    </row>
    <row r="63" spans="4:22" ht="12.75" hidden="1" customHeight="1" x14ac:dyDescent="0.2">
      <c r="D63" s="451" t="s">
        <v>551</v>
      </c>
      <c r="G63" s="324">
        <v>12</v>
      </c>
    </row>
    <row r="64" spans="4:22" ht="12.75" hidden="1" customHeight="1" x14ac:dyDescent="0.2">
      <c r="D64" s="451" t="s">
        <v>552</v>
      </c>
    </row>
    <row r="65" spans="4:22" ht="12.75" hidden="1" customHeight="1" x14ac:dyDescent="0.2">
      <c r="D65" s="451" t="s">
        <v>553</v>
      </c>
      <c r="H65" s="768" t="s">
        <v>554</v>
      </c>
      <c r="I65" s="665"/>
      <c r="J65" s="665"/>
      <c r="K65" s="665"/>
      <c r="L65" s="665"/>
      <c r="M65" s="665"/>
      <c r="N65" s="665"/>
      <c r="O65" s="665"/>
      <c r="P65" s="665"/>
      <c r="Q65" s="769"/>
    </row>
    <row r="66" spans="4:22" ht="12.75" hidden="1" customHeight="1" x14ac:dyDescent="0.2">
      <c r="D66" s="451" t="s">
        <v>555</v>
      </c>
      <c r="G66" s="324">
        <v>1</v>
      </c>
      <c r="H66" s="324" t="s">
        <v>556</v>
      </c>
      <c r="I66" s="324" t="s">
        <v>557</v>
      </c>
      <c r="J66" s="324" t="s">
        <v>518</v>
      </c>
      <c r="K66" s="324" t="s">
        <v>558</v>
      </c>
      <c r="L66" s="324" t="s">
        <v>559</v>
      </c>
      <c r="M66" s="324" t="s">
        <v>560</v>
      </c>
      <c r="N66" s="324" t="s">
        <v>78</v>
      </c>
      <c r="O66" s="324" t="s">
        <v>561</v>
      </c>
      <c r="P66" s="324" t="s">
        <v>562</v>
      </c>
    </row>
    <row r="67" spans="4:22" ht="12.75" hidden="1" customHeight="1" x14ac:dyDescent="0.2">
      <c r="D67" s="451" t="s">
        <v>563</v>
      </c>
      <c r="G67" s="324">
        <v>2</v>
      </c>
      <c r="H67" s="324" t="s">
        <v>564</v>
      </c>
      <c r="I67" s="324" t="s">
        <v>564</v>
      </c>
      <c r="J67" s="324" t="s">
        <v>565</v>
      </c>
      <c r="K67" s="324" t="s">
        <v>566</v>
      </c>
      <c r="L67" s="324" t="s">
        <v>567</v>
      </c>
      <c r="M67" s="324" t="s">
        <v>568</v>
      </c>
      <c r="N67" s="324" t="s">
        <v>93</v>
      </c>
      <c r="O67" s="324" t="s">
        <v>562</v>
      </c>
      <c r="P67" s="324" t="s">
        <v>569</v>
      </c>
    </row>
    <row r="68" spans="4:22" ht="12.75" hidden="1" customHeight="1" x14ac:dyDescent="0.2">
      <c r="D68" s="451" t="s">
        <v>570</v>
      </c>
      <c r="G68" s="324">
        <v>3</v>
      </c>
      <c r="M68" s="324" t="s">
        <v>571</v>
      </c>
      <c r="O68" s="324" t="s">
        <v>569</v>
      </c>
    </row>
    <row r="69" spans="4:22" ht="12.75" hidden="1" customHeight="1" x14ac:dyDescent="0.2">
      <c r="D69" s="451" t="s">
        <v>572</v>
      </c>
      <c r="G69" s="324">
        <v>4</v>
      </c>
      <c r="H69" s="324" t="s">
        <v>573</v>
      </c>
      <c r="I69" s="324" t="s">
        <v>573</v>
      </c>
      <c r="J69" s="324" t="s">
        <v>573</v>
      </c>
      <c r="K69" s="324" t="s">
        <v>574</v>
      </c>
      <c r="L69" s="324" t="s">
        <v>575</v>
      </c>
      <c r="M69" s="324" t="s">
        <v>288</v>
      </c>
      <c r="N69" s="324" t="s">
        <v>576</v>
      </c>
      <c r="O69" s="324" t="s">
        <v>577</v>
      </c>
      <c r="P69" s="324" t="s">
        <v>577</v>
      </c>
    </row>
    <row r="70" spans="4:22" ht="12.75" hidden="1" customHeight="1" x14ac:dyDescent="0.2">
      <c r="D70" s="451" t="s">
        <v>578</v>
      </c>
      <c r="G70" s="324">
        <v>5</v>
      </c>
      <c r="H70" s="324" t="s">
        <v>579</v>
      </c>
      <c r="I70" s="324" t="s">
        <v>580</v>
      </c>
      <c r="J70" s="324" t="s">
        <v>581</v>
      </c>
      <c r="K70" s="324" t="s">
        <v>582</v>
      </c>
      <c r="L70" s="324" t="s">
        <v>583</v>
      </c>
      <c r="M70" s="324" t="s">
        <v>496</v>
      </c>
      <c r="N70" s="324" t="s">
        <v>584</v>
      </c>
      <c r="O70" s="324" t="s">
        <v>585</v>
      </c>
      <c r="P70" s="324" t="s">
        <v>586</v>
      </c>
    </row>
    <row r="71" spans="4:22" ht="12.75" hidden="1" customHeight="1" x14ac:dyDescent="0.2">
      <c r="D71" s="451" t="s">
        <v>587</v>
      </c>
      <c r="G71" s="324">
        <v>6</v>
      </c>
      <c r="H71" s="452"/>
      <c r="I71" s="452"/>
      <c r="J71" s="452"/>
      <c r="K71" s="452"/>
      <c r="L71" s="452"/>
      <c r="M71" s="452"/>
      <c r="N71" s="452"/>
      <c r="O71" s="452"/>
      <c r="P71" s="452"/>
      <c r="Q71" s="452"/>
    </row>
    <row r="72" spans="4:22" ht="12.75" hidden="1" customHeight="1" x14ac:dyDescent="0.2">
      <c r="D72" s="451" t="s">
        <v>588</v>
      </c>
      <c r="G72" s="324">
        <v>7</v>
      </c>
      <c r="H72" s="324" t="s">
        <v>565</v>
      </c>
      <c r="I72" s="324" t="s">
        <v>63</v>
      </c>
      <c r="J72" s="324" t="s">
        <v>561</v>
      </c>
      <c r="K72" s="324" t="s">
        <v>565</v>
      </c>
      <c r="L72" s="324" t="s">
        <v>561</v>
      </c>
      <c r="M72" s="324" t="s">
        <v>565</v>
      </c>
      <c r="N72" s="324" t="s">
        <v>564</v>
      </c>
    </row>
    <row r="73" spans="4:22" ht="12.75" hidden="1" customHeight="1" x14ac:dyDescent="0.2">
      <c r="D73" s="451" t="s">
        <v>589</v>
      </c>
      <c r="G73" s="324">
        <v>8</v>
      </c>
      <c r="H73" s="324" t="s">
        <v>564</v>
      </c>
      <c r="I73" s="324" t="s">
        <v>590</v>
      </c>
      <c r="J73" s="324" t="s">
        <v>565</v>
      </c>
      <c r="K73" s="324" t="s">
        <v>564</v>
      </c>
      <c r="L73" s="324" t="s">
        <v>565</v>
      </c>
      <c r="M73" s="324" t="s">
        <v>556</v>
      </c>
      <c r="N73" s="324" t="s">
        <v>67</v>
      </c>
    </row>
    <row r="74" spans="4:22" ht="12.75" hidden="1" customHeight="1" x14ac:dyDescent="0.2">
      <c r="D74" s="451" t="s">
        <v>591</v>
      </c>
      <c r="G74" s="324">
        <v>9</v>
      </c>
      <c r="J74" s="324" t="s">
        <v>564</v>
      </c>
      <c r="L74" s="324" t="s">
        <v>564</v>
      </c>
      <c r="M74" s="324"/>
    </row>
    <row r="75" spans="4:22" ht="12.75" hidden="1" customHeight="1" x14ac:dyDescent="0.2">
      <c r="D75" s="451" t="s">
        <v>592</v>
      </c>
      <c r="G75" s="324">
        <v>10</v>
      </c>
      <c r="H75" s="324" t="s">
        <v>593</v>
      </c>
      <c r="I75" s="324" t="s">
        <v>594</v>
      </c>
      <c r="J75" s="324" t="s">
        <v>593</v>
      </c>
      <c r="K75" s="324" t="s">
        <v>595</v>
      </c>
      <c r="L75" s="324" t="s">
        <v>595</v>
      </c>
      <c r="M75" s="324" t="s">
        <v>596</v>
      </c>
      <c r="N75" s="324" t="s">
        <v>593</v>
      </c>
    </row>
    <row r="76" spans="4:22" ht="12.75" hidden="1" customHeight="1" x14ac:dyDescent="0.2">
      <c r="D76" s="451" t="s">
        <v>597</v>
      </c>
      <c r="G76" s="324">
        <v>11</v>
      </c>
      <c r="H76" s="324" t="s">
        <v>584</v>
      </c>
      <c r="I76" s="324" t="s">
        <v>489</v>
      </c>
      <c r="J76" s="324" t="s">
        <v>584</v>
      </c>
      <c r="K76" s="324" t="s">
        <v>585</v>
      </c>
      <c r="L76" s="324" t="s">
        <v>585</v>
      </c>
      <c r="M76" s="324" t="s">
        <v>489</v>
      </c>
      <c r="N76" s="324" t="s">
        <v>586</v>
      </c>
    </row>
    <row r="77" spans="4:22" ht="12.75" hidden="1" customHeight="1" x14ac:dyDescent="0.2">
      <c r="D77" s="451" t="s">
        <v>598</v>
      </c>
      <c r="G77" s="324">
        <v>12</v>
      </c>
    </row>
    <row r="78" spans="4:22" ht="12.75" hidden="1" customHeight="1" x14ac:dyDescent="0.2">
      <c r="D78" s="451" t="s">
        <v>599</v>
      </c>
    </row>
    <row r="79" spans="4:22" ht="12.75" hidden="1" customHeight="1" x14ac:dyDescent="0.2">
      <c r="D79" s="451" t="s">
        <v>600</v>
      </c>
      <c r="H79" s="770" t="s">
        <v>5</v>
      </c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769"/>
    </row>
    <row r="80" spans="4:22" ht="12.75" hidden="1" customHeight="1" x14ac:dyDescent="0.2">
      <c r="D80" s="451" t="s">
        <v>601</v>
      </c>
      <c r="G80" s="324">
        <v>1</v>
      </c>
      <c r="H80" s="324" t="s">
        <v>64</v>
      </c>
      <c r="I80" s="324" t="s">
        <v>64</v>
      </c>
      <c r="J80" s="324" t="s">
        <v>602</v>
      </c>
      <c r="K80" s="324" t="s">
        <v>64</v>
      </c>
      <c r="L80" s="324" t="s">
        <v>64</v>
      </c>
      <c r="N80" s="324" t="s">
        <v>335</v>
      </c>
      <c r="O80" s="324" t="s">
        <v>603</v>
      </c>
      <c r="P80" s="324" t="s">
        <v>604</v>
      </c>
      <c r="Q80" s="324" t="s">
        <v>605</v>
      </c>
      <c r="R80" s="324" t="s">
        <v>62</v>
      </c>
      <c r="S80" s="324" t="s">
        <v>606</v>
      </c>
      <c r="T80" s="324" t="s">
        <v>607</v>
      </c>
    </row>
    <row r="81" spans="4:22" ht="12.75" hidden="1" customHeight="1" x14ac:dyDescent="0.2">
      <c r="D81" s="451" t="s">
        <v>608</v>
      </c>
      <c r="G81" s="324">
        <v>2</v>
      </c>
      <c r="H81" s="324" t="s">
        <v>609</v>
      </c>
      <c r="I81" s="324" t="s">
        <v>610</v>
      </c>
      <c r="J81" s="324" t="s">
        <v>611</v>
      </c>
      <c r="K81" s="324" t="s">
        <v>609</v>
      </c>
      <c r="L81" s="324" t="s">
        <v>77</v>
      </c>
      <c r="M81" s="324" t="s">
        <v>612</v>
      </c>
      <c r="N81" s="324" t="s">
        <v>613</v>
      </c>
      <c r="O81" s="324" t="s">
        <v>614</v>
      </c>
      <c r="P81" s="324" t="s">
        <v>475</v>
      </c>
      <c r="Q81" s="324" t="s">
        <v>615</v>
      </c>
      <c r="R81" s="324" t="s">
        <v>616</v>
      </c>
      <c r="T81" s="324" t="s">
        <v>617</v>
      </c>
      <c r="U81" s="324" t="s">
        <v>606</v>
      </c>
    </row>
    <row r="82" spans="4:22" ht="12.75" hidden="1" customHeight="1" x14ac:dyDescent="0.2">
      <c r="D82" s="324" t="s">
        <v>618</v>
      </c>
      <c r="G82" s="324">
        <v>3</v>
      </c>
    </row>
    <row r="83" spans="4:22" ht="12.75" hidden="1" customHeight="1" x14ac:dyDescent="0.2">
      <c r="D83" s="324" t="s">
        <v>619</v>
      </c>
      <c r="G83" s="324">
        <v>4</v>
      </c>
      <c r="H83" s="324" t="s">
        <v>620</v>
      </c>
      <c r="I83" s="324" t="s">
        <v>621</v>
      </c>
      <c r="J83" s="324" t="s">
        <v>621</v>
      </c>
      <c r="K83" s="324" t="s">
        <v>620</v>
      </c>
      <c r="L83" s="324" t="s">
        <v>435</v>
      </c>
      <c r="N83" s="324" t="s">
        <v>622</v>
      </c>
      <c r="P83" s="324" t="s">
        <v>288</v>
      </c>
      <c r="Q83" s="324" t="s">
        <v>288</v>
      </c>
      <c r="R83" s="324" t="s">
        <v>288</v>
      </c>
      <c r="S83" s="324" t="s">
        <v>288</v>
      </c>
      <c r="T83" s="324" t="s">
        <v>288</v>
      </c>
      <c r="U83" s="324" t="s">
        <v>288</v>
      </c>
    </row>
    <row r="84" spans="4:22" ht="12.75" hidden="1" customHeight="1" x14ac:dyDescent="0.2">
      <c r="D84" s="324" t="s">
        <v>623</v>
      </c>
      <c r="G84" s="324">
        <v>5</v>
      </c>
      <c r="H84" s="324" t="s">
        <v>203</v>
      </c>
      <c r="I84" s="324" t="s">
        <v>203</v>
      </c>
      <c r="J84" s="324" t="s">
        <v>302</v>
      </c>
      <c r="K84" s="324" t="s">
        <v>203</v>
      </c>
      <c r="L84" s="324" t="s">
        <v>624</v>
      </c>
      <c r="M84" s="324" t="s">
        <v>434</v>
      </c>
      <c r="N84" s="324" t="s">
        <v>625</v>
      </c>
      <c r="O84" s="324" t="s">
        <v>302</v>
      </c>
      <c r="P84" s="324" t="s">
        <v>626</v>
      </c>
      <c r="Q84" s="324" t="s">
        <v>627</v>
      </c>
      <c r="R84" s="324" t="s">
        <v>203</v>
      </c>
      <c r="S84" s="324" t="s">
        <v>496</v>
      </c>
      <c r="T84" s="324" t="s">
        <v>624</v>
      </c>
      <c r="U84" s="324" t="s">
        <v>625</v>
      </c>
    </row>
    <row r="85" spans="4:22" ht="12.75" hidden="1" customHeight="1" x14ac:dyDescent="0.2">
      <c r="D85" s="324" t="s">
        <v>628</v>
      </c>
      <c r="G85" s="324">
        <v>6</v>
      </c>
      <c r="H85" s="452"/>
      <c r="I85" s="452"/>
      <c r="J85" s="452"/>
      <c r="K85" s="452"/>
      <c r="L85" s="452"/>
      <c r="M85" s="324" t="s">
        <v>629</v>
      </c>
      <c r="N85" s="452"/>
      <c r="O85" s="452"/>
      <c r="P85" s="452"/>
      <c r="Q85" s="452"/>
      <c r="R85" s="452"/>
      <c r="S85" s="452"/>
      <c r="T85" s="452"/>
      <c r="U85" s="452"/>
      <c r="V85" s="452"/>
    </row>
    <row r="86" spans="4:22" ht="12.75" hidden="1" customHeight="1" x14ac:dyDescent="0.2">
      <c r="D86" s="324" t="s">
        <v>630</v>
      </c>
      <c r="G86" s="324">
        <v>7</v>
      </c>
      <c r="H86" s="324" t="s">
        <v>436</v>
      </c>
      <c r="I86" s="324" t="s">
        <v>64</v>
      </c>
      <c r="J86" s="324" t="s">
        <v>95</v>
      </c>
      <c r="K86" s="324" t="s">
        <v>631</v>
      </c>
    </row>
    <row r="87" spans="4:22" ht="12.75" hidden="1" customHeight="1" x14ac:dyDescent="0.2">
      <c r="D87" s="324" t="s">
        <v>632</v>
      </c>
      <c r="G87" s="324">
        <v>8</v>
      </c>
      <c r="H87" s="324" t="s">
        <v>95</v>
      </c>
      <c r="I87" s="324" t="s">
        <v>633</v>
      </c>
      <c r="J87" s="324" t="s">
        <v>634</v>
      </c>
      <c r="K87" s="324" t="s">
        <v>635</v>
      </c>
    </row>
    <row r="88" spans="4:22" ht="12.75" hidden="1" customHeight="1" x14ac:dyDescent="0.2">
      <c r="D88" s="324" t="s">
        <v>636</v>
      </c>
      <c r="G88" s="324">
        <v>9</v>
      </c>
      <c r="K88" s="324" t="s">
        <v>637</v>
      </c>
    </row>
    <row r="89" spans="4:22" ht="12.75" hidden="1" customHeight="1" x14ac:dyDescent="0.2">
      <c r="D89" s="324" t="s">
        <v>638</v>
      </c>
      <c r="G89" s="324">
        <v>10</v>
      </c>
      <c r="H89" s="324" t="s">
        <v>289</v>
      </c>
      <c r="I89" s="324" t="s">
        <v>288</v>
      </c>
      <c r="J89" s="324" t="s">
        <v>434</v>
      </c>
      <c r="K89" s="324" t="s">
        <v>622</v>
      </c>
    </row>
    <row r="90" spans="4:22" ht="12.75" hidden="1" customHeight="1" x14ac:dyDescent="0.2">
      <c r="D90" s="324" t="s">
        <v>639</v>
      </c>
      <c r="G90" s="324">
        <v>11</v>
      </c>
      <c r="H90" s="324" t="s">
        <v>455</v>
      </c>
      <c r="I90" s="324" t="s">
        <v>640</v>
      </c>
      <c r="J90" s="324" t="s">
        <v>302</v>
      </c>
      <c r="K90" s="324" t="s">
        <v>641</v>
      </c>
    </row>
    <row r="91" spans="4:22" ht="12.75" hidden="1" customHeight="1" x14ac:dyDescent="0.2">
      <c r="D91" s="324" t="s">
        <v>642</v>
      </c>
      <c r="G91" s="324">
        <v>12</v>
      </c>
    </row>
    <row r="92" spans="4:22" ht="12.75" hidden="1" customHeight="1" x14ac:dyDescent="0.2">
      <c r="D92" s="324" t="s">
        <v>643</v>
      </c>
    </row>
    <row r="93" spans="4:22" ht="12.75" hidden="1" customHeight="1" x14ac:dyDescent="0.2">
      <c r="D93" s="324" t="s">
        <v>644</v>
      </c>
    </row>
    <row r="94" spans="4:22" ht="12.75" hidden="1" customHeight="1" x14ac:dyDescent="0.2">
      <c r="D94" s="324" t="s">
        <v>645</v>
      </c>
      <c r="H94" s="771" t="s">
        <v>646</v>
      </c>
      <c r="I94" s="769"/>
    </row>
    <row r="95" spans="4:22" ht="12.75" hidden="1" customHeight="1" x14ac:dyDescent="0.2">
      <c r="D95" s="324" t="s">
        <v>647</v>
      </c>
      <c r="G95" s="324">
        <v>1</v>
      </c>
      <c r="H95" s="324" t="s">
        <v>648</v>
      </c>
      <c r="I95" s="324" t="s">
        <v>78</v>
      </c>
      <c r="J95" s="324" t="s">
        <v>649</v>
      </c>
      <c r="K95" s="324" t="s">
        <v>222</v>
      </c>
      <c r="L95" s="324" t="s">
        <v>650</v>
      </c>
      <c r="M95" s="324" t="s">
        <v>649</v>
      </c>
      <c r="N95" s="324" t="s">
        <v>649</v>
      </c>
      <c r="O95" s="324" t="s">
        <v>651</v>
      </c>
    </row>
    <row r="96" spans="4:22" ht="12.75" hidden="1" customHeight="1" x14ac:dyDescent="0.2">
      <c r="D96" s="324" t="s">
        <v>652</v>
      </c>
      <c r="G96" s="324">
        <v>2</v>
      </c>
      <c r="H96" s="324" t="s">
        <v>653</v>
      </c>
      <c r="I96" s="324" t="s">
        <v>654</v>
      </c>
      <c r="J96" s="324" t="s">
        <v>655</v>
      </c>
      <c r="K96" s="324" t="s">
        <v>656</v>
      </c>
      <c r="L96" s="324" t="s">
        <v>657</v>
      </c>
      <c r="M96" s="324" t="s">
        <v>658</v>
      </c>
      <c r="N96" s="324" t="s">
        <v>659</v>
      </c>
      <c r="O96" s="324" t="s">
        <v>617</v>
      </c>
    </row>
    <row r="97" spans="4:26" ht="12.75" hidden="1" customHeight="1" x14ac:dyDescent="0.2">
      <c r="D97" s="324" t="s">
        <v>660</v>
      </c>
      <c r="G97" s="324">
        <v>3</v>
      </c>
      <c r="L97" s="324" t="s">
        <v>661</v>
      </c>
    </row>
    <row r="98" spans="4:26" ht="12.75" hidden="1" customHeight="1" x14ac:dyDescent="0.2">
      <c r="D98" s="324" t="s">
        <v>662</v>
      </c>
      <c r="G98" s="324">
        <v>4</v>
      </c>
      <c r="H98" s="324" t="s">
        <v>448</v>
      </c>
      <c r="I98" s="324" t="s">
        <v>663</v>
      </c>
      <c r="J98" s="324" t="s">
        <v>448</v>
      </c>
      <c r="K98" s="324" t="s">
        <v>448</v>
      </c>
      <c r="L98" s="324" t="s">
        <v>664</v>
      </c>
      <c r="M98" s="324" t="s">
        <v>448</v>
      </c>
      <c r="N98" s="324" t="s">
        <v>448</v>
      </c>
      <c r="O98" s="324" t="s">
        <v>493</v>
      </c>
    </row>
    <row r="99" spans="4:26" ht="12.75" hidden="1" customHeight="1" x14ac:dyDescent="0.2">
      <c r="D99" s="324" t="s">
        <v>665</v>
      </c>
      <c r="G99" s="324">
        <v>5</v>
      </c>
      <c r="H99" s="324" t="s">
        <v>666</v>
      </c>
      <c r="I99" s="324" t="s">
        <v>667</v>
      </c>
      <c r="J99" s="324" t="s">
        <v>668</v>
      </c>
      <c r="K99" s="324" t="s">
        <v>465</v>
      </c>
      <c r="L99" s="324" t="s">
        <v>667</v>
      </c>
      <c r="M99" s="324" t="s">
        <v>668</v>
      </c>
      <c r="N99" s="324" t="s">
        <v>465</v>
      </c>
      <c r="O99" s="324" t="s">
        <v>499</v>
      </c>
    </row>
    <row r="100" spans="4:26" ht="12.75" hidden="1" customHeight="1" x14ac:dyDescent="0.2">
      <c r="D100" s="324" t="s">
        <v>669</v>
      </c>
      <c r="G100" s="324">
        <v>6</v>
      </c>
      <c r="H100" s="452"/>
      <c r="I100" s="452"/>
    </row>
    <row r="101" spans="4:26" ht="12.75" hidden="1" customHeight="1" x14ac:dyDescent="0.2">
      <c r="D101" s="324" t="s">
        <v>670</v>
      </c>
      <c r="G101" s="324">
        <v>7</v>
      </c>
      <c r="H101" s="324" t="s">
        <v>671</v>
      </c>
      <c r="I101" s="324" t="s">
        <v>672</v>
      </c>
      <c r="J101" s="324" t="s">
        <v>673</v>
      </c>
    </row>
    <row r="102" spans="4:26" ht="12.75" hidden="1" customHeight="1" x14ac:dyDescent="0.2">
      <c r="D102" s="324" t="s">
        <v>674</v>
      </c>
      <c r="G102" s="324">
        <v>8</v>
      </c>
      <c r="H102" s="324" t="s">
        <v>675</v>
      </c>
      <c r="I102" s="324" t="s">
        <v>676</v>
      </c>
      <c r="J102" s="324" t="s">
        <v>677</v>
      </c>
    </row>
    <row r="103" spans="4:26" ht="12.75" hidden="1" customHeight="1" x14ac:dyDescent="0.2">
      <c r="D103" s="324" t="s">
        <v>678</v>
      </c>
      <c r="G103" s="324">
        <v>9</v>
      </c>
      <c r="J103" s="324" t="s">
        <v>679</v>
      </c>
    </row>
    <row r="104" spans="4:26" ht="12.75" hidden="1" customHeight="1" x14ac:dyDescent="0.2">
      <c r="D104" s="324" t="s">
        <v>680</v>
      </c>
      <c r="G104" s="324">
        <v>10</v>
      </c>
      <c r="H104" s="324" t="s">
        <v>664</v>
      </c>
      <c r="I104" s="324" t="s">
        <v>448</v>
      </c>
      <c r="J104" s="324" t="s">
        <v>448</v>
      </c>
    </row>
    <row r="105" spans="4:26" ht="12.75" hidden="1" customHeight="1" x14ac:dyDescent="0.2">
      <c r="D105" s="324" t="s">
        <v>681</v>
      </c>
      <c r="G105" s="324">
        <v>11</v>
      </c>
      <c r="H105" s="324" t="s">
        <v>667</v>
      </c>
      <c r="I105" s="324" t="s">
        <v>668</v>
      </c>
      <c r="J105" s="324" t="s">
        <v>682</v>
      </c>
    </row>
    <row r="106" spans="4:26" ht="12.75" hidden="1" customHeight="1" x14ac:dyDescent="0.2">
      <c r="D106" s="324" t="s">
        <v>683</v>
      </c>
      <c r="G106" s="324">
        <v>12</v>
      </c>
    </row>
    <row r="107" spans="4:26" ht="12.75" hidden="1" customHeight="1" x14ac:dyDescent="0.2">
      <c r="D107" s="324" t="s">
        <v>684</v>
      </c>
    </row>
    <row r="108" spans="4:26" ht="12.75" customHeight="1" x14ac:dyDescent="0.2">
      <c r="D108" s="324" t="s">
        <v>685</v>
      </c>
      <c r="H108" s="772" t="s">
        <v>686</v>
      </c>
      <c r="I108" s="665"/>
      <c r="J108" s="665"/>
      <c r="K108" s="665"/>
      <c r="L108" s="665"/>
      <c r="M108" s="665"/>
      <c r="N108" s="665"/>
      <c r="O108" s="665"/>
      <c r="P108" s="665"/>
      <c r="Q108" s="665"/>
      <c r="R108" s="688"/>
      <c r="S108" s="349"/>
      <c r="T108" s="349"/>
      <c r="U108" s="349"/>
      <c r="V108" s="349"/>
      <c r="W108" s="349"/>
      <c r="X108" s="349"/>
      <c r="Y108" s="349"/>
      <c r="Z108" s="349"/>
    </row>
    <row r="109" spans="4:26" ht="12.75" customHeight="1" x14ac:dyDescent="0.2">
      <c r="D109" s="324" t="s">
        <v>687</v>
      </c>
      <c r="G109" s="324">
        <v>1</v>
      </c>
      <c r="H109" s="324" t="s">
        <v>75</v>
      </c>
      <c r="I109" s="324" t="s">
        <v>688</v>
      </c>
      <c r="J109" s="324" t="s">
        <v>689</v>
      </c>
      <c r="K109" s="324" t="s">
        <v>690</v>
      </c>
      <c r="L109" s="324" t="s">
        <v>474</v>
      </c>
      <c r="M109" s="324" t="s">
        <v>691</v>
      </c>
      <c r="N109" s="324" t="s">
        <v>692</v>
      </c>
      <c r="O109" s="324" t="s">
        <v>75</v>
      </c>
      <c r="P109" s="324" t="s">
        <v>693</v>
      </c>
      <c r="Q109" s="324" t="s">
        <v>694</v>
      </c>
      <c r="R109" s="324" t="s">
        <v>695</v>
      </c>
      <c r="S109" s="324" t="s">
        <v>690</v>
      </c>
      <c r="T109" s="324" t="s">
        <v>607</v>
      </c>
      <c r="U109" s="324" t="s">
        <v>220</v>
      </c>
      <c r="V109" s="324" t="s">
        <v>560</v>
      </c>
      <c r="W109" s="324" t="s">
        <v>696</v>
      </c>
      <c r="X109" s="324" t="s">
        <v>697</v>
      </c>
    </row>
    <row r="110" spans="4:26" ht="12.75" customHeight="1" x14ac:dyDescent="0.2">
      <c r="D110" s="324" t="s">
        <v>698</v>
      </c>
      <c r="G110" s="324">
        <v>2</v>
      </c>
      <c r="H110" s="324" t="s">
        <v>91</v>
      </c>
      <c r="I110" s="324" t="s">
        <v>699</v>
      </c>
      <c r="J110" s="324" t="s">
        <v>700</v>
      </c>
      <c r="K110" s="324" t="s">
        <v>701</v>
      </c>
      <c r="L110" s="324" t="s">
        <v>91</v>
      </c>
      <c r="M110" s="324" t="s">
        <v>702</v>
      </c>
      <c r="N110" s="324" t="s">
        <v>703</v>
      </c>
      <c r="O110" s="324" t="s">
        <v>704</v>
      </c>
      <c r="P110" s="324" t="s">
        <v>705</v>
      </c>
      <c r="Q110" s="324" t="s">
        <v>706</v>
      </c>
      <c r="R110" s="324" t="s">
        <v>91</v>
      </c>
      <c r="S110" s="324" t="s">
        <v>701</v>
      </c>
      <c r="T110" s="324" t="s">
        <v>707</v>
      </c>
      <c r="U110" s="324" t="s">
        <v>708</v>
      </c>
      <c r="V110" s="324" t="s">
        <v>568</v>
      </c>
      <c r="W110" s="324" t="s">
        <v>709</v>
      </c>
      <c r="X110" s="324" t="s">
        <v>710</v>
      </c>
    </row>
    <row r="111" spans="4:26" ht="12.75" customHeight="1" x14ac:dyDescent="0.2">
      <c r="D111" s="324" t="s">
        <v>711</v>
      </c>
      <c r="G111" s="324">
        <v>3</v>
      </c>
      <c r="I111" s="324" t="s">
        <v>712</v>
      </c>
      <c r="M111" s="324" t="s">
        <v>701</v>
      </c>
      <c r="P111" s="324" t="s">
        <v>713</v>
      </c>
      <c r="R111" s="324" t="s">
        <v>714</v>
      </c>
      <c r="V111" s="324" t="s">
        <v>571</v>
      </c>
      <c r="W111" s="324" t="s">
        <v>715</v>
      </c>
    </row>
    <row r="112" spans="4:26" ht="12.75" customHeight="1" x14ac:dyDescent="0.2">
      <c r="D112" s="324" t="s">
        <v>716</v>
      </c>
      <c r="G112" s="324">
        <v>4</v>
      </c>
      <c r="H112" s="324" t="s">
        <v>288</v>
      </c>
      <c r="I112" s="324" t="s">
        <v>288</v>
      </c>
      <c r="J112" s="324" t="s">
        <v>288</v>
      </c>
      <c r="K112" s="324" t="s">
        <v>288</v>
      </c>
      <c r="L112" s="324" t="s">
        <v>288</v>
      </c>
      <c r="M112" s="324" t="s">
        <v>288</v>
      </c>
      <c r="N112" s="324" t="s">
        <v>288</v>
      </c>
      <c r="O112" s="324" t="s">
        <v>288</v>
      </c>
      <c r="P112" s="324" t="s">
        <v>288</v>
      </c>
      <c r="Q112" s="324" t="s">
        <v>288</v>
      </c>
      <c r="R112" s="324" t="s">
        <v>288</v>
      </c>
      <c r="S112" s="324" t="s">
        <v>288</v>
      </c>
      <c r="T112" s="324" t="s">
        <v>288</v>
      </c>
      <c r="U112" s="324" t="s">
        <v>288</v>
      </c>
      <c r="V112" s="324" t="s">
        <v>288</v>
      </c>
      <c r="W112" s="324" t="s">
        <v>288</v>
      </c>
      <c r="X112" s="324" t="s">
        <v>288</v>
      </c>
    </row>
    <row r="113" spans="4:24" ht="12.75" customHeight="1" x14ac:dyDescent="0.2">
      <c r="D113" s="324" t="s">
        <v>717</v>
      </c>
      <c r="G113" s="324">
        <v>5</v>
      </c>
      <c r="H113" s="324" t="s">
        <v>718</v>
      </c>
      <c r="I113" s="324" t="s">
        <v>719</v>
      </c>
      <c r="J113" s="324" t="s">
        <v>640</v>
      </c>
      <c r="K113" s="324" t="s">
        <v>720</v>
      </c>
      <c r="L113" s="324" t="s">
        <v>721</v>
      </c>
      <c r="M113" s="324" t="s">
        <v>499</v>
      </c>
      <c r="N113" s="324" t="s">
        <v>722</v>
      </c>
      <c r="O113" s="324" t="s">
        <v>723</v>
      </c>
      <c r="P113" s="324" t="s">
        <v>724</v>
      </c>
      <c r="Q113" s="324" t="s">
        <v>723</v>
      </c>
      <c r="R113" s="324" t="s">
        <v>640</v>
      </c>
      <c r="S113" s="324" t="s">
        <v>499</v>
      </c>
      <c r="T113" s="324" t="s">
        <v>725</v>
      </c>
      <c r="U113" s="324" t="s">
        <v>726</v>
      </c>
      <c r="V113" s="324" t="s">
        <v>719</v>
      </c>
      <c r="W113" s="324" t="s">
        <v>719</v>
      </c>
      <c r="X113" s="324" t="s">
        <v>496</v>
      </c>
    </row>
    <row r="114" spans="4:24" ht="12.75" customHeight="1" x14ac:dyDescent="0.2">
      <c r="D114" s="324" t="s">
        <v>727</v>
      </c>
      <c r="G114" s="324">
        <v>6</v>
      </c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</row>
    <row r="115" spans="4:24" ht="12.75" customHeight="1" x14ac:dyDescent="0.2">
      <c r="D115" s="324" t="s">
        <v>728</v>
      </c>
      <c r="G115" s="324">
        <v>7</v>
      </c>
      <c r="H115" s="324" t="s">
        <v>63</v>
      </c>
      <c r="I115" s="324" t="s">
        <v>63</v>
      </c>
      <c r="J115" s="324" t="s">
        <v>697</v>
      </c>
      <c r="K115" s="324" t="s">
        <v>63</v>
      </c>
      <c r="L115" s="324" t="s">
        <v>729</v>
      </c>
      <c r="M115" s="324" t="s">
        <v>690</v>
      </c>
      <c r="N115" s="324" t="s">
        <v>474</v>
      </c>
      <c r="O115" s="324" t="s">
        <v>79</v>
      </c>
      <c r="P115" s="324" t="s">
        <v>730</v>
      </c>
      <c r="Q115" s="324" t="s">
        <v>63</v>
      </c>
    </row>
    <row r="116" spans="4:24" ht="12.75" customHeight="1" x14ac:dyDescent="0.2">
      <c r="D116" s="324" t="s">
        <v>731</v>
      </c>
      <c r="G116" s="324">
        <v>8</v>
      </c>
      <c r="I116" s="324" t="s">
        <v>732</v>
      </c>
      <c r="J116" s="324" t="s">
        <v>733</v>
      </c>
      <c r="K116" s="324" t="s">
        <v>734</v>
      </c>
      <c r="L116" s="324" t="s">
        <v>702</v>
      </c>
      <c r="M116" s="324" t="s">
        <v>701</v>
      </c>
      <c r="N116" s="324" t="s">
        <v>91</v>
      </c>
      <c r="O116" s="324" t="s">
        <v>80</v>
      </c>
      <c r="P116" s="324" t="s">
        <v>710</v>
      </c>
    </row>
    <row r="117" spans="4:24" ht="12.75" customHeight="1" x14ac:dyDescent="0.2">
      <c r="D117" s="324" t="s">
        <v>735</v>
      </c>
      <c r="G117" s="324">
        <v>9</v>
      </c>
      <c r="K117" s="324" t="s">
        <v>736</v>
      </c>
    </row>
    <row r="118" spans="4:24" ht="12.75" customHeight="1" x14ac:dyDescent="0.2">
      <c r="D118" s="324" t="s">
        <v>737</v>
      </c>
      <c r="G118" s="324">
        <v>10</v>
      </c>
      <c r="H118" s="324" t="s">
        <v>734</v>
      </c>
      <c r="I118" s="324" t="s">
        <v>738</v>
      </c>
      <c r="J118" s="324" t="s">
        <v>734</v>
      </c>
      <c r="M118" s="324" t="s">
        <v>739</v>
      </c>
      <c r="N118" s="324" t="s">
        <v>288</v>
      </c>
      <c r="O118" s="324" t="s">
        <v>288</v>
      </c>
      <c r="P118" s="324" t="s">
        <v>740</v>
      </c>
      <c r="Q118" s="324" t="s">
        <v>738</v>
      </c>
    </row>
    <row r="119" spans="4:24" ht="12.75" customHeight="1" x14ac:dyDescent="0.2">
      <c r="D119" s="324" t="s">
        <v>741</v>
      </c>
      <c r="G119" s="324">
        <v>11</v>
      </c>
      <c r="H119" s="324" t="s">
        <v>532</v>
      </c>
      <c r="I119" s="324" t="s">
        <v>254</v>
      </c>
      <c r="J119" s="324" t="s">
        <v>721</v>
      </c>
      <c r="L119" s="324" t="s">
        <v>722</v>
      </c>
      <c r="M119" s="324" t="s">
        <v>499</v>
      </c>
      <c r="N119" s="324" t="s">
        <v>585</v>
      </c>
      <c r="O119" s="324" t="s">
        <v>736</v>
      </c>
      <c r="P119" s="324" t="s">
        <v>736</v>
      </c>
      <c r="Q119" s="324" t="s">
        <v>640</v>
      </c>
    </row>
    <row r="120" spans="4:24" ht="12.75" customHeight="1" x14ac:dyDescent="0.2">
      <c r="D120" s="324" t="s">
        <v>742</v>
      </c>
      <c r="G120" s="324">
        <v>12</v>
      </c>
    </row>
    <row r="121" spans="4:24" ht="12.75" customHeight="1" x14ac:dyDescent="0.2">
      <c r="D121" s="324" t="s">
        <v>743</v>
      </c>
    </row>
    <row r="122" spans="4:24" ht="12.75" customHeight="1" x14ac:dyDescent="0.2">
      <c r="D122" s="324" t="s">
        <v>744</v>
      </c>
    </row>
    <row r="123" spans="4:24" ht="12.75" customHeight="1" x14ac:dyDescent="0.2">
      <c r="D123" s="324" t="s">
        <v>745</v>
      </c>
      <c r="H123" s="771" t="s">
        <v>746</v>
      </c>
      <c r="I123" s="769"/>
    </row>
    <row r="124" spans="4:24" ht="12.75" customHeight="1" x14ac:dyDescent="0.2">
      <c r="D124" s="324" t="s">
        <v>747</v>
      </c>
      <c r="G124" s="324">
        <v>1</v>
      </c>
      <c r="H124" s="324" t="s">
        <v>748</v>
      </c>
      <c r="I124" s="324" t="s">
        <v>749</v>
      </c>
      <c r="J124" s="324" t="s">
        <v>88</v>
      </c>
      <c r="K124" s="324" t="s">
        <v>750</v>
      </c>
      <c r="L124" s="324" t="s">
        <v>751</v>
      </c>
      <c r="M124" s="324" t="s">
        <v>273</v>
      </c>
      <c r="N124" s="324" t="s">
        <v>752</v>
      </c>
      <c r="O124" s="324" t="s">
        <v>749</v>
      </c>
      <c r="P124" s="324" t="s">
        <v>753</v>
      </c>
      <c r="Q124" s="324" t="s">
        <v>754</v>
      </c>
      <c r="R124" s="324" t="s">
        <v>751</v>
      </c>
      <c r="S124" s="324" t="s">
        <v>755</v>
      </c>
      <c r="T124" s="324" t="s">
        <v>755</v>
      </c>
      <c r="W124" s="324" t="s">
        <v>755</v>
      </c>
    </row>
    <row r="125" spans="4:24" ht="12.75" customHeight="1" x14ac:dyDescent="0.2">
      <c r="D125" s="324" t="s">
        <v>756</v>
      </c>
      <c r="G125" s="324">
        <v>2</v>
      </c>
      <c r="H125" s="324" t="s">
        <v>757</v>
      </c>
      <c r="I125" s="324" t="s">
        <v>758</v>
      </c>
      <c r="K125" s="324" t="s">
        <v>759</v>
      </c>
      <c r="M125" s="324" t="s">
        <v>760</v>
      </c>
      <c r="O125" s="324" t="s">
        <v>758</v>
      </c>
      <c r="P125" s="324" t="s">
        <v>761</v>
      </c>
      <c r="Q125" s="324" t="s">
        <v>760</v>
      </c>
      <c r="R125" s="324" t="s">
        <v>288</v>
      </c>
      <c r="S125" s="324" t="s">
        <v>762</v>
      </c>
      <c r="T125" s="324" t="s">
        <v>762</v>
      </c>
      <c r="U125" s="324" t="s">
        <v>755</v>
      </c>
      <c r="V125" s="324" t="s">
        <v>755</v>
      </c>
      <c r="W125" s="324" t="s">
        <v>762</v>
      </c>
    </row>
    <row r="126" spans="4:24" ht="12.75" customHeight="1" x14ac:dyDescent="0.2">
      <c r="D126" s="324" t="s">
        <v>763</v>
      </c>
      <c r="G126" s="324">
        <v>3</v>
      </c>
      <c r="H126" s="324" t="s">
        <v>764</v>
      </c>
      <c r="I126" s="324" t="s">
        <v>288</v>
      </c>
      <c r="K126" s="324" t="s">
        <v>765</v>
      </c>
      <c r="L126" s="324" t="s">
        <v>766</v>
      </c>
      <c r="M126" s="324" t="s">
        <v>288</v>
      </c>
      <c r="N126" s="324" t="s">
        <v>288</v>
      </c>
      <c r="P126" s="324" t="s">
        <v>288</v>
      </c>
      <c r="Q126" s="324" t="s">
        <v>288</v>
      </c>
      <c r="R126" s="324" t="s">
        <v>767</v>
      </c>
      <c r="U126" s="324" t="s">
        <v>762</v>
      </c>
      <c r="V126" s="324" t="s">
        <v>762</v>
      </c>
    </row>
    <row r="127" spans="4:24" ht="12.75" customHeight="1" x14ac:dyDescent="0.2">
      <c r="D127" s="324" t="s">
        <v>768</v>
      </c>
      <c r="G127" s="324">
        <v>4</v>
      </c>
      <c r="H127" s="324" t="s">
        <v>288</v>
      </c>
      <c r="I127" s="324" t="s">
        <v>582</v>
      </c>
      <c r="J127" s="324" t="s">
        <v>288</v>
      </c>
      <c r="K127" s="324" t="s">
        <v>288</v>
      </c>
      <c r="L127" s="324" t="s">
        <v>288</v>
      </c>
      <c r="M127" s="324" t="s">
        <v>769</v>
      </c>
      <c r="N127" s="324" t="s">
        <v>770</v>
      </c>
      <c r="O127" s="324" t="s">
        <v>288</v>
      </c>
      <c r="P127" s="324" t="s">
        <v>771</v>
      </c>
      <c r="Q127" s="324" t="s">
        <v>772</v>
      </c>
      <c r="S127" s="324" t="s">
        <v>288</v>
      </c>
      <c r="T127" s="324" t="s">
        <v>288</v>
      </c>
      <c r="V127" s="324" t="s">
        <v>288</v>
      </c>
      <c r="W127" s="324" t="s">
        <v>448</v>
      </c>
    </row>
    <row r="128" spans="4:24" ht="12.75" customHeight="1" x14ac:dyDescent="0.2">
      <c r="D128" s="324" t="s">
        <v>773</v>
      </c>
      <c r="G128" s="324">
        <v>5</v>
      </c>
      <c r="H128" s="324" t="s">
        <v>772</v>
      </c>
      <c r="J128" s="324" t="s">
        <v>774</v>
      </c>
      <c r="K128" s="324" t="s">
        <v>769</v>
      </c>
      <c r="L128" s="324" t="s">
        <v>767</v>
      </c>
      <c r="M128" s="324"/>
      <c r="O128" s="324" t="s">
        <v>582</v>
      </c>
      <c r="S128" s="324" t="s">
        <v>456</v>
      </c>
      <c r="T128" s="324" t="s">
        <v>775</v>
      </c>
      <c r="U128" s="324" t="s">
        <v>288</v>
      </c>
      <c r="V128" s="324" t="s">
        <v>498</v>
      </c>
      <c r="W128" s="324" t="s">
        <v>454</v>
      </c>
    </row>
    <row r="129" spans="4:21" ht="12.75" customHeight="1" x14ac:dyDescent="0.2">
      <c r="D129" s="324" t="s">
        <v>776</v>
      </c>
      <c r="G129" s="324">
        <v>6</v>
      </c>
      <c r="H129" s="452"/>
      <c r="I129" s="452"/>
      <c r="J129" s="452"/>
      <c r="K129" s="452"/>
      <c r="L129" s="452"/>
      <c r="M129" s="452"/>
      <c r="N129" s="452"/>
      <c r="O129" s="452"/>
      <c r="P129" s="452"/>
      <c r="Q129" s="452"/>
      <c r="R129" s="452"/>
      <c r="U129" s="324" t="s">
        <v>777</v>
      </c>
    </row>
    <row r="130" spans="4:21" ht="12.75" customHeight="1" x14ac:dyDescent="0.2">
      <c r="D130" s="324" t="s">
        <v>778</v>
      </c>
      <c r="G130" s="324">
        <v>7</v>
      </c>
      <c r="H130" s="324" t="s">
        <v>272</v>
      </c>
      <c r="I130" s="324" t="s">
        <v>779</v>
      </c>
    </row>
    <row r="131" spans="4:21" ht="12.75" customHeight="1" x14ac:dyDescent="0.2">
      <c r="D131" s="324" t="s">
        <v>780</v>
      </c>
      <c r="G131" s="324">
        <v>8</v>
      </c>
      <c r="H131" s="324" t="s">
        <v>288</v>
      </c>
      <c r="I131" s="324" t="s">
        <v>518</v>
      </c>
    </row>
    <row r="132" spans="4:21" ht="12.75" customHeight="1" x14ac:dyDescent="0.2">
      <c r="D132" s="324" t="s">
        <v>781</v>
      </c>
      <c r="G132" s="324">
        <v>9</v>
      </c>
      <c r="H132" s="324" t="s">
        <v>782</v>
      </c>
      <c r="I132" s="324" t="s">
        <v>288</v>
      </c>
    </row>
    <row r="133" spans="4:21" ht="12.75" customHeight="1" x14ac:dyDescent="0.2">
      <c r="D133" s="764" t="s">
        <v>783</v>
      </c>
      <c r="E133" s="649"/>
      <c r="G133" s="324">
        <v>10</v>
      </c>
      <c r="I133" s="324" t="s">
        <v>297</v>
      </c>
    </row>
    <row r="134" spans="4:21" ht="12.75" customHeight="1" x14ac:dyDescent="0.2">
      <c r="D134" s="764" t="s">
        <v>784</v>
      </c>
      <c r="E134" s="649"/>
      <c r="G134" s="324">
        <v>11</v>
      </c>
    </row>
    <row r="135" spans="4:21" ht="12.75" customHeight="1" x14ac:dyDescent="0.2">
      <c r="D135" s="764" t="s">
        <v>785</v>
      </c>
      <c r="E135" s="649"/>
      <c r="G135" s="324">
        <v>12</v>
      </c>
    </row>
    <row r="136" spans="4:21" ht="12.75" customHeight="1" x14ac:dyDescent="0.2">
      <c r="D136" s="764" t="s">
        <v>786</v>
      </c>
      <c r="E136" s="649"/>
    </row>
    <row r="137" spans="4:21" ht="12.75" customHeight="1" x14ac:dyDescent="0.2">
      <c r="D137" s="764" t="s">
        <v>787</v>
      </c>
      <c r="E137" s="649"/>
    </row>
    <row r="138" spans="4:21" ht="12.75" customHeight="1" x14ac:dyDescent="0.2">
      <c r="D138" s="764" t="s">
        <v>788</v>
      </c>
      <c r="E138" s="649"/>
    </row>
    <row r="139" spans="4:21" ht="12.75" customHeight="1" x14ac:dyDescent="0.2">
      <c r="D139" s="764" t="s">
        <v>789</v>
      </c>
      <c r="E139" s="649"/>
    </row>
    <row r="140" spans="4:21" ht="12.75" customHeight="1" x14ac:dyDescent="0.2">
      <c r="D140" s="764" t="s">
        <v>790</v>
      </c>
      <c r="E140" s="649"/>
    </row>
    <row r="141" spans="4:21" ht="12.75" customHeight="1" x14ac:dyDescent="0.2">
      <c r="D141" s="764" t="s">
        <v>791</v>
      </c>
      <c r="E141" s="649"/>
    </row>
    <row r="142" spans="4:21" ht="12.75" customHeight="1" x14ac:dyDescent="0.2">
      <c r="D142" s="764" t="s">
        <v>792</v>
      </c>
      <c r="E142" s="649"/>
    </row>
    <row r="143" spans="4:21" ht="12.75" customHeight="1" x14ac:dyDescent="0.2">
      <c r="D143" s="764" t="s">
        <v>793</v>
      </c>
      <c r="E143" s="649"/>
    </row>
    <row r="144" spans="4:21" ht="12.75" customHeight="1" x14ac:dyDescent="0.2">
      <c r="D144" s="764" t="s">
        <v>794</v>
      </c>
      <c r="E144" s="649"/>
    </row>
    <row r="145" spans="4:5" ht="12.75" customHeight="1" x14ac:dyDescent="0.2">
      <c r="D145" s="764" t="s">
        <v>795</v>
      </c>
      <c r="E145" s="649"/>
    </row>
    <row r="146" spans="4:5" ht="12.75" customHeight="1" x14ac:dyDescent="0.2">
      <c r="D146" s="764" t="s">
        <v>796</v>
      </c>
      <c r="E146" s="649"/>
    </row>
    <row r="147" spans="4:5" ht="12.75" customHeight="1" x14ac:dyDescent="0.2">
      <c r="D147" s="764" t="s">
        <v>797</v>
      </c>
      <c r="E147" s="649"/>
    </row>
    <row r="148" spans="4:5" ht="12.75" customHeight="1" x14ac:dyDescent="0.2">
      <c r="D148" s="764" t="s">
        <v>798</v>
      </c>
      <c r="E148" s="649"/>
    </row>
    <row r="149" spans="4:5" ht="12.75" customHeight="1" x14ac:dyDescent="0.2">
      <c r="D149" s="764" t="s">
        <v>799</v>
      </c>
      <c r="E149" s="649"/>
    </row>
    <row r="150" spans="4:5" ht="12.75" customHeight="1" x14ac:dyDescent="0.2">
      <c r="D150" s="764" t="s">
        <v>800</v>
      </c>
      <c r="E150" s="649"/>
    </row>
    <row r="151" spans="4:5" ht="12.75" customHeight="1" x14ac:dyDescent="0.2">
      <c r="D151" s="764" t="s">
        <v>801</v>
      </c>
      <c r="E151" s="649"/>
    </row>
    <row r="152" spans="4:5" ht="12.75" customHeight="1" x14ac:dyDescent="0.2">
      <c r="D152" s="764" t="s">
        <v>802</v>
      </c>
      <c r="E152" s="649"/>
    </row>
    <row r="153" spans="4:5" ht="12.75" customHeight="1" x14ac:dyDescent="0.2">
      <c r="D153" s="764" t="s">
        <v>803</v>
      </c>
      <c r="E153" s="649"/>
    </row>
    <row r="154" spans="4:5" ht="12.75" customHeight="1" x14ac:dyDescent="0.2">
      <c r="D154" s="764" t="s">
        <v>804</v>
      </c>
      <c r="E154" s="649"/>
    </row>
    <row r="155" spans="4:5" ht="12.75" customHeight="1" x14ac:dyDescent="0.2">
      <c r="D155" s="764" t="s">
        <v>805</v>
      </c>
      <c r="E155" s="649"/>
    </row>
    <row r="156" spans="4:5" ht="12.75" customHeight="1" x14ac:dyDescent="0.2">
      <c r="D156" s="764" t="s">
        <v>806</v>
      </c>
      <c r="E156" s="649"/>
    </row>
    <row r="157" spans="4:5" ht="12.75" customHeight="1" x14ac:dyDescent="0.2">
      <c r="D157" s="764" t="s">
        <v>807</v>
      </c>
      <c r="E157" s="649"/>
    </row>
    <row r="158" spans="4:5" ht="12.75" customHeight="1" x14ac:dyDescent="0.2">
      <c r="D158" s="764" t="s">
        <v>808</v>
      </c>
      <c r="E158" s="649"/>
    </row>
    <row r="159" spans="4:5" ht="12.75" customHeight="1" x14ac:dyDescent="0.2">
      <c r="D159" s="764" t="s">
        <v>809</v>
      </c>
      <c r="E159" s="649"/>
    </row>
    <row r="160" spans="4:5" ht="12.75" customHeight="1" x14ac:dyDescent="0.2">
      <c r="D160" s="764" t="s">
        <v>810</v>
      </c>
      <c r="E160" s="649"/>
    </row>
    <row r="161" spans="4:5" ht="12.75" customHeight="1" x14ac:dyDescent="0.2">
      <c r="D161" s="764" t="s">
        <v>811</v>
      </c>
      <c r="E161" s="649"/>
    </row>
    <row r="162" spans="4:5" ht="12.75" customHeight="1" x14ac:dyDescent="0.2">
      <c r="D162" s="764" t="s">
        <v>812</v>
      </c>
      <c r="E162" s="649"/>
    </row>
    <row r="163" spans="4:5" ht="12.75" customHeight="1" x14ac:dyDescent="0.2">
      <c r="D163" s="764" t="s">
        <v>813</v>
      </c>
      <c r="E163" s="649"/>
    </row>
    <row r="164" spans="4:5" ht="12.75" customHeight="1" x14ac:dyDescent="0.2">
      <c r="D164" s="764" t="s">
        <v>814</v>
      </c>
      <c r="E164" s="649"/>
    </row>
    <row r="165" spans="4:5" ht="12.75" customHeight="1" x14ac:dyDescent="0.2">
      <c r="D165" s="764" t="s">
        <v>815</v>
      </c>
      <c r="E165" s="649"/>
    </row>
    <row r="166" spans="4:5" ht="12.75" customHeight="1" x14ac:dyDescent="0.2">
      <c r="D166" s="764" t="s">
        <v>816</v>
      </c>
      <c r="E166" s="649"/>
    </row>
    <row r="167" spans="4:5" ht="12.75" customHeight="1" x14ac:dyDescent="0.2">
      <c r="D167" s="764" t="s">
        <v>817</v>
      </c>
      <c r="E167" s="649"/>
    </row>
    <row r="168" spans="4:5" ht="12.75" customHeight="1" x14ac:dyDescent="0.2">
      <c r="D168" s="764" t="s">
        <v>818</v>
      </c>
      <c r="E168" s="649"/>
    </row>
    <row r="169" spans="4:5" ht="12.75" customHeight="1" x14ac:dyDescent="0.2">
      <c r="D169" s="764" t="s">
        <v>819</v>
      </c>
      <c r="E169" s="649"/>
    </row>
    <row r="170" spans="4:5" ht="12.75" customHeight="1" x14ac:dyDescent="0.2">
      <c r="D170" s="764" t="s">
        <v>820</v>
      </c>
      <c r="E170" s="649"/>
    </row>
    <row r="171" spans="4:5" ht="12.75" customHeight="1" x14ac:dyDescent="0.2">
      <c r="D171" s="764" t="s">
        <v>821</v>
      </c>
      <c r="E171" s="649"/>
    </row>
    <row r="172" spans="4:5" ht="12.75" customHeight="1" x14ac:dyDescent="0.2">
      <c r="D172" s="764" t="s">
        <v>822</v>
      </c>
      <c r="E172" s="649"/>
    </row>
    <row r="173" spans="4:5" ht="12.75" customHeight="1" x14ac:dyDescent="0.2">
      <c r="D173" s="764" t="s">
        <v>823</v>
      </c>
      <c r="E173" s="649"/>
    </row>
    <row r="174" spans="4:5" ht="12.75" customHeight="1" x14ac:dyDescent="0.2">
      <c r="D174" s="764" t="s">
        <v>824</v>
      </c>
      <c r="E174" s="649"/>
    </row>
    <row r="175" spans="4:5" ht="12.75" customHeight="1" x14ac:dyDescent="0.2">
      <c r="D175" s="764" t="s">
        <v>825</v>
      </c>
      <c r="E175" s="649"/>
    </row>
    <row r="176" spans="4:5" ht="12.75" customHeight="1" x14ac:dyDescent="0.2">
      <c r="D176" s="764" t="s">
        <v>826</v>
      </c>
      <c r="E176" s="649"/>
    </row>
    <row r="177" spans="4:5" ht="12.75" customHeight="1" x14ac:dyDescent="0.2">
      <c r="D177" s="764" t="s">
        <v>827</v>
      </c>
      <c r="E177" s="649"/>
    </row>
    <row r="178" spans="4:5" ht="12.75" customHeight="1" x14ac:dyDescent="0.2">
      <c r="D178" s="764" t="s">
        <v>828</v>
      </c>
      <c r="E178" s="649"/>
    </row>
    <row r="179" spans="4:5" ht="12.75" customHeight="1" x14ac:dyDescent="0.2">
      <c r="D179" s="764" t="s">
        <v>829</v>
      </c>
      <c r="E179" s="649"/>
    </row>
    <row r="180" spans="4:5" ht="12.75" customHeight="1" x14ac:dyDescent="0.2">
      <c r="D180" s="764" t="s">
        <v>830</v>
      </c>
      <c r="E180" s="649"/>
    </row>
    <row r="181" spans="4:5" ht="12.75" customHeight="1" x14ac:dyDescent="0.2">
      <c r="D181" s="764" t="s">
        <v>831</v>
      </c>
      <c r="E181" s="649"/>
    </row>
    <row r="182" spans="4:5" ht="12.75" customHeight="1" x14ac:dyDescent="0.2">
      <c r="D182" s="764" t="s">
        <v>832</v>
      </c>
      <c r="E182" s="649"/>
    </row>
    <row r="183" spans="4:5" ht="12.75" customHeight="1" x14ac:dyDescent="0.2">
      <c r="D183" s="764" t="s">
        <v>833</v>
      </c>
      <c r="E183" s="649"/>
    </row>
    <row r="184" spans="4:5" ht="12.75" customHeight="1" x14ac:dyDescent="0.2">
      <c r="D184" s="764" t="s">
        <v>834</v>
      </c>
      <c r="E184" s="649"/>
    </row>
    <row r="185" spans="4:5" ht="12.75" customHeight="1" x14ac:dyDescent="0.2">
      <c r="D185" s="764" t="s">
        <v>835</v>
      </c>
      <c r="E185" s="649"/>
    </row>
    <row r="186" spans="4:5" ht="12.75" customHeight="1" x14ac:dyDescent="0.2">
      <c r="D186" s="764" t="s">
        <v>836</v>
      </c>
      <c r="E186" s="649"/>
    </row>
    <row r="187" spans="4:5" ht="12.75" customHeight="1" x14ac:dyDescent="0.2">
      <c r="D187" s="764" t="s">
        <v>837</v>
      </c>
      <c r="E187" s="649"/>
    </row>
    <row r="188" spans="4:5" ht="12.75" customHeight="1" x14ac:dyDescent="0.2">
      <c r="D188" s="764" t="s">
        <v>838</v>
      </c>
      <c r="E188" s="649"/>
    </row>
    <row r="189" spans="4:5" ht="12.75" customHeight="1" x14ac:dyDescent="0.2">
      <c r="D189" s="764" t="s">
        <v>839</v>
      </c>
      <c r="E189" s="649"/>
    </row>
    <row r="190" spans="4:5" ht="12.75" customHeight="1" x14ac:dyDescent="0.2">
      <c r="D190" s="764" t="s">
        <v>840</v>
      </c>
      <c r="E190" s="649"/>
    </row>
    <row r="191" spans="4:5" ht="12.75" customHeight="1" x14ac:dyDescent="0.2">
      <c r="D191" s="764" t="s">
        <v>841</v>
      </c>
      <c r="E191" s="649"/>
    </row>
    <row r="192" spans="4:5" ht="12.75" customHeight="1" x14ac:dyDescent="0.2">
      <c r="D192" s="764" t="s">
        <v>842</v>
      </c>
      <c r="E192" s="649"/>
    </row>
    <row r="193" spans="4:5" ht="12.75" customHeight="1" x14ac:dyDescent="0.2">
      <c r="D193" s="764" t="s">
        <v>843</v>
      </c>
      <c r="E193" s="649"/>
    </row>
    <row r="194" spans="4:5" ht="12.75" customHeight="1" x14ac:dyDescent="0.2">
      <c r="D194" s="764" t="s">
        <v>844</v>
      </c>
      <c r="E194" s="649"/>
    </row>
    <row r="195" spans="4:5" ht="12.75" customHeight="1" x14ac:dyDescent="0.2">
      <c r="D195" s="764" t="s">
        <v>845</v>
      </c>
      <c r="E195" s="649"/>
    </row>
    <row r="196" spans="4:5" ht="12.75" customHeight="1" x14ac:dyDescent="0.2">
      <c r="D196" s="764" t="s">
        <v>846</v>
      </c>
      <c r="E196" s="649"/>
    </row>
    <row r="197" spans="4:5" ht="12.75" customHeight="1" x14ac:dyDescent="0.2">
      <c r="D197" s="764" t="s">
        <v>847</v>
      </c>
      <c r="E197" s="649"/>
    </row>
    <row r="198" spans="4:5" ht="12.75" customHeight="1" x14ac:dyDescent="0.2">
      <c r="D198" s="764" t="s">
        <v>848</v>
      </c>
      <c r="E198" s="649"/>
    </row>
    <row r="199" spans="4:5" ht="12.75" customHeight="1" x14ac:dyDescent="0.2">
      <c r="D199" s="764" t="s">
        <v>849</v>
      </c>
      <c r="E199" s="649"/>
    </row>
    <row r="200" spans="4:5" ht="12.75" customHeight="1" x14ac:dyDescent="0.2">
      <c r="D200" s="764" t="s">
        <v>850</v>
      </c>
      <c r="E200" s="649"/>
    </row>
    <row r="201" spans="4:5" ht="12.75" customHeight="1" x14ac:dyDescent="0.2">
      <c r="D201" s="764" t="s">
        <v>851</v>
      </c>
      <c r="E201" s="649"/>
    </row>
    <row r="202" spans="4:5" ht="12.75" customHeight="1" x14ac:dyDescent="0.2">
      <c r="D202" s="764" t="s">
        <v>852</v>
      </c>
      <c r="E202" s="649"/>
    </row>
    <row r="203" spans="4:5" ht="12.75" customHeight="1" x14ac:dyDescent="0.2">
      <c r="D203" s="764" t="s">
        <v>853</v>
      </c>
      <c r="E203" s="649"/>
    </row>
    <row r="204" spans="4:5" ht="12.75" customHeight="1" x14ac:dyDescent="0.2">
      <c r="D204" s="764" t="s">
        <v>854</v>
      </c>
      <c r="E204" s="649"/>
    </row>
    <row r="205" spans="4:5" ht="12.75" customHeight="1" x14ac:dyDescent="0.2">
      <c r="D205" s="764" t="s">
        <v>855</v>
      </c>
      <c r="E205" s="649"/>
    </row>
    <row r="206" spans="4:5" ht="12.75" customHeight="1" x14ac:dyDescent="0.2">
      <c r="D206" s="764" t="s">
        <v>856</v>
      </c>
      <c r="E206" s="649"/>
    </row>
    <row r="207" spans="4:5" ht="12.75" customHeight="1" x14ac:dyDescent="0.2">
      <c r="D207" s="764" t="s">
        <v>857</v>
      </c>
      <c r="E207" s="649"/>
    </row>
    <row r="208" spans="4:5" ht="12.75" customHeight="1" x14ac:dyDescent="0.2">
      <c r="D208" s="764" t="s">
        <v>858</v>
      </c>
      <c r="E208" s="649"/>
    </row>
    <row r="209" spans="4:5" ht="12.75" customHeight="1" x14ac:dyDescent="0.2">
      <c r="D209" s="764" t="s">
        <v>859</v>
      </c>
      <c r="E209" s="649"/>
    </row>
    <row r="210" spans="4:5" ht="12.75" customHeight="1" x14ac:dyDescent="0.2">
      <c r="D210" s="764" t="s">
        <v>858</v>
      </c>
      <c r="E210" s="649"/>
    </row>
    <row r="211" spans="4:5" ht="12.75" customHeight="1" x14ac:dyDescent="0.2">
      <c r="D211" s="764" t="s">
        <v>860</v>
      </c>
      <c r="E211" s="649"/>
    </row>
    <row r="212" spans="4:5" ht="12.75" customHeight="1" x14ac:dyDescent="0.2">
      <c r="D212" s="764" t="s">
        <v>861</v>
      </c>
      <c r="E212" s="649"/>
    </row>
    <row r="213" spans="4:5" ht="12.75" customHeight="1" x14ac:dyDescent="0.2">
      <c r="D213" s="764" t="s">
        <v>862</v>
      </c>
      <c r="E213" s="649"/>
    </row>
    <row r="214" spans="4:5" ht="12.75" customHeight="1" x14ac:dyDescent="0.2">
      <c r="D214" s="764" t="s">
        <v>863</v>
      </c>
      <c r="E214" s="649"/>
    </row>
    <row r="215" spans="4:5" ht="12.75" customHeight="1" x14ac:dyDescent="0.2">
      <c r="D215" s="764" t="s">
        <v>864</v>
      </c>
      <c r="E215" s="649"/>
    </row>
    <row r="216" spans="4:5" ht="12.75" customHeight="1" x14ac:dyDescent="0.2">
      <c r="D216" s="764" t="s">
        <v>865</v>
      </c>
      <c r="E216" s="649"/>
    </row>
    <row r="217" spans="4:5" ht="12.75" customHeight="1" x14ac:dyDescent="0.2">
      <c r="D217" s="764" t="s">
        <v>866</v>
      </c>
      <c r="E217" s="649"/>
    </row>
    <row r="218" spans="4:5" ht="12.75" customHeight="1" x14ac:dyDescent="0.2">
      <c r="D218" s="764" t="s">
        <v>867</v>
      </c>
      <c r="E218" s="649"/>
    </row>
    <row r="219" spans="4:5" ht="12.75" customHeight="1" x14ac:dyDescent="0.2">
      <c r="D219" s="764" t="s">
        <v>868</v>
      </c>
      <c r="E219" s="649"/>
    </row>
    <row r="220" spans="4:5" ht="12.75" customHeight="1" x14ac:dyDescent="0.2">
      <c r="D220" s="764" t="s">
        <v>869</v>
      </c>
      <c r="E220" s="649"/>
    </row>
    <row r="221" spans="4:5" ht="12.75" customHeight="1" x14ac:dyDescent="0.2">
      <c r="D221" s="764" t="s">
        <v>870</v>
      </c>
      <c r="E221" s="649"/>
    </row>
    <row r="222" spans="4:5" ht="12.75" customHeight="1" x14ac:dyDescent="0.2">
      <c r="D222" s="764" t="s">
        <v>871</v>
      </c>
      <c r="E222" s="649"/>
    </row>
    <row r="223" spans="4:5" ht="12.75" customHeight="1" x14ac:dyDescent="0.2">
      <c r="D223" s="764" t="s">
        <v>872</v>
      </c>
      <c r="E223" s="649"/>
    </row>
    <row r="224" spans="4:5" ht="12.75" customHeight="1" x14ac:dyDescent="0.2">
      <c r="D224" s="764" t="s">
        <v>873</v>
      </c>
      <c r="E224" s="649"/>
    </row>
    <row r="225" spans="4:5" ht="12.75" customHeight="1" x14ac:dyDescent="0.2">
      <c r="D225" s="764" t="s">
        <v>874</v>
      </c>
      <c r="E225" s="649"/>
    </row>
    <row r="226" spans="4:5" ht="12.75" customHeight="1" x14ac:dyDescent="0.2">
      <c r="D226" s="764" t="s">
        <v>875</v>
      </c>
      <c r="E226" s="649"/>
    </row>
    <row r="227" spans="4:5" ht="12.75" customHeight="1" x14ac:dyDescent="0.2">
      <c r="D227" s="764" t="s">
        <v>876</v>
      </c>
      <c r="E227" s="649"/>
    </row>
    <row r="228" spans="4:5" ht="12.75" customHeight="1" x14ac:dyDescent="0.2">
      <c r="D228" s="764" t="s">
        <v>877</v>
      </c>
      <c r="E228" s="649"/>
    </row>
    <row r="229" spans="4:5" ht="12.75" customHeight="1" x14ac:dyDescent="0.2">
      <c r="D229" s="764" t="s">
        <v>878</v>
      </c>
      <c r="E229" s="649"/>
    </row>
    <row r="230" spans="4:5" ht="12.75" customHeight="1" x14ac:dyDescent="0.2">
      <c r="D230" s="764" t="s">
        <v>879</v>
      </c>
      <c r="E230" s="649"/>
    </row>
    <row r="231" spans="4:5" ht="12.75" customHeight="1" x14ac:dyDescent="0.2">
      <c r="D231" s="764" t="s">
        <v>880</v>
      </c>
      <c r="E231" s="649"/>
    </row>
    <row r="232" spans="4:5" ht="12.75" customHeight="1" x14ac:dyDescent="0.2">
      <c r="D232" s="764" t="s">
        <v>881</v>
      </c>
      <c r="E232" s="649"/>
    </row>
    <row r="233" spans="4:5" ht="12.75" customHeight="1" x14ac:dyDescent="0.2">
      <c r="D233" s="764" t="s">
        <v>882</v>
      </c>
      <c r="E233" s="649"/>
    </row>
    <row r="234" spans="4:5" ht="12.75" customHeight="1" x14ac:dyDescent="0.2">
      <c r="D234" s="764" t="s">
        <v>883</v>
      </c>
      <c r="E234" s="649"/>
    </row>
    <row r="235" spans="4:5" ht="12.75" customHeight="1" x14ac:dyDescent="0.2">
      <c r="D235" s="764" t="s">
        <v>884</v>
      </c>
      <c r="E235" s="649"/>
    </row>
    <row r="236" spans="4:5" ht="12.75" customHeight="1" x14ac:dyDescent="0.2">
      <c r="D236" s="764" t="s">
        <v>885</v>
      </c>
      <c r="E236" s="649"/>
    </row>
    <row r="237" spans="4:5" ht="12.75" customHeight="1" x14ac:dyDescent="0.2">
      <c r="D237" s="764" t="s">
        <v>886</v>
      </c>
      <c r="E237" s="649"/>
    </row>
    <row r="238" spans="4:5" ht="12.75" customHeight="1" x14ac:dyDescent="0.2">
      <c r="D238" s="764" t="s">
        <v>887</v>
      </c>
      <c r="E238" s="649"/>
    </row>
    <row r="239" spans="4:5" ht="12.75" customHeight="1" x14ac:dyDescent="0.2">
      <c r="D239" s="764" t="s">
        <v>888</v>
      </c>
      <c r="E239" s="649"/>
    </row>
    <row r="240" spans="4:5" ht="12.75" customHeight="1" x14ac:dyDescent="0.2">
      <c r="D240" s="764" t="s">
        <v>889</v>
      </c>
      <c r="E240" s="649"/>
    </row>
    <row r="241" spans="4:5" ht="12.75" customHeight="1" x14ac:dyDescent="0.2">
      <c r="D241" s="764" t="s">
        <v>890</v>
      </c>
      <c r="E241" s="649"/>
    </row>
    <row r="242" spans="4:5" ht="12.75" customHeight="1" x14ac:dyDescent="0.2">
      <c r="D242" s="764" t="s">
        <v>891</v>
      </c>
      <c r="E242" s="649"/>
    </row>
    <row r="243" spans="4:5" ht="12.75" customHeight="1" x14ac:dyDescent="0.2">
      <c r="D243" s="764" t="s">
        <v>892</v>
      </c>
      <c r="E243" s="649"/>
    </row>
    <row r="244" spans="4:5" ht="12.75" customHeight="1" x14ac:dyDescent="0.2">
      <c r="D244" s="764" t="s">
        <v>893</v>
      </c>
      <c r="E244" s="649"/>
    </row>
    <row r="245" spans="4:5" ht="12.75" customHeight="1" x14ac:dyDescent="0.2">
      <c r="D245" s="764" t="s">
        <v>894</v>
      </c>
      <c r="E245" s="649"/>
    </row>
    <row r="246" spans="4:5" ht="12.75" customHeight="1" x14ac:dyDescent="0.2">
      <c r="D246" s="764" t="s">
        <v>895</v>
      </c>
      <c r="E246" s="649"/>
    </row>
    <row r="247" spans="4:5" ht="12.75" customHeight="1" x14ac:dyDescent="0.2">
      <c r="D247" s="764" t="s">
        <v>896</v>
      </c>
      <c r="E247" s="649"/>
    </row>
    <row r="248" spans="4:5" ht="12.75" customHeight="1" x14ac:dyDescent="0.2">
      <c r="D248" s="764" t="s">
        <v>897</v>
      </c>
      <c r="E248" s="649"/>
    </row>
    <row r="249" spans="4:5" ht="12.75" customHeight="1" x14ac:dyDescent="0.2">
      <c r="D249" s="764" t="s">
        <v>898</v>
      </c>
      <c r="E249" s="649"/>
    </row>
    <row r="250" spans="4:5" ht="12.75" customHeight="1" x14ac:dyDescent="0.2">
      <c r="D250" s="764" t="s">
        <v>899</v>
      </c>
      <c r="E250" s="649"/>
    </row>
    <row r="251" spans="4:5" ht="12.75" customHeight="1" x14ac:dyDescent="0.2">
      <c r="D251" s="764" t="s">
        <v>900</v>
      </c>
      <c r="E251" s="649"/>
    </row>
    <row r="252" spans="4:5" ht="12.75" customHeight="1" x14ac:dyDescent="0.2">
      <c r="D252" s="764" t="s">
        <v>901</v>
      </c>
      <c r="E252" s="649"/>
    </row>
    <row r="253" spans="4:5" ht="12.75" customHeight="1" x14ac:dyDescent="0.2">
      <c r="D253" s="764" t="s">
        <v>902</v>
      </c>
      <c r="E253" s="649"/>
    </row>
    <row r="254" spans="4:5" ht="12.75" customHeight="1" x14ac:dyDescent="0.2">
      <c r="D254" s="764" t="s">
        <v>903</v>
      </c>
      <c r="E254" s="649"/>
    </row>
    <row r="255" spans="4:5" ht="12.75" customHeight="1" x14ac:dyDescent="0.2">
      <c r="D255" s="764" t="s">
        <v>904</v>
      </c>
      <c r="E255" s="649"/>
    </row>
    <row r="256" spans="4:5" ht="12.75" customHeight="1" x14ac:dyDescent="0.2">
      <c r="D256" s="764" t="s">
        <v>905</v>
      </c>
      <c r="E256" s="649"/>
    </row>
    <row r="257" spans="4:5" ht="12.75" customHeight="1" x14ac:dyDescent="0.2">
      <c r="D257" s="764" t="s">
        <v>906</v>
      </c>
      <c r="E257" s="649"/>
    </row>
    <row r="258" spans="4:5" ht="12.75" customHeight="1" x14ac:dyDescent="0.2">
      <c r="D258" s="764" t="s">
        <v>907</v>
      </c>
      <c r="E258" s="649"/>
    </row>
    <row r="259" spans="4:5" ht="12.75" customHeight="1" x14ac:dyDescent="0.2">
      <c r="D259" s="764" t="s">
        <v>908</v>
      </c>
      <c r="E259" s="649"/>
    </row>
    <row r="260" spans="4:5" ht="12.75" customHeight="1" x14ac:dyDescent="0.2">
      <c r="D260" s="764" t="s">
        <v>909</v>
      </c>
      <c r="E260" s="649"/>
    </row>
    <row r="261" spans="4:5" ht="12.75" customHeight="1" x14ac:dyDescent="0.2">
      <c r="D261" s="764" t="s">
        <v>910</v>
      </c>
      <c r="E261" s="649"/>
    </row>
    <row r="262" spans="4:5" ht="12.75" customHeight="1" x14ac:dyDescent="0.2">
      <c r="D262" s="764" t="s">
        <v>911</v>
      </c>
      <c r="E262" s="649"/>
    </row>
    <row r="263" spans="4:5" ht="12.75" customHeight="1" x14ac:dyDescent="0.2">
      <c r="D263" s="764" t="s">
        <v>912</v>
      </c>
      <c r="E263" s="649"/>
    </row>
    <row r="264" spans="4:5" ht="12.75" customHeight="1" x14ac:dyDescent="0.2">
      <c r="D264" s="764" t="s">
        <v>913</v>
      </c>
      <c r="E264" s="649"/>
    </row>
    <row r="265" spans="4:5" ht="12.75" customHeight="1" x14ac:dyDescent="0.2">
      <c r="D265" s="764" t="s">
        <v>914</v>
      </c>
      <c r="E265" s="649"/>
    </row>
    <row r="266" spans="4:5" ht="12.75" customHeight="1" x14ac:dyDescent="0.2">
      <c r="D266" s="764" t="s">
        <v>915</v>
      </c>
      <c r="E266" s="649"/>
    </row>
    <row r="267" spans="4:5" ht="12.75" customHeight="1" x14ac:dyDescent="0.2">
      <c r="D267" s="764" t="s">
        <v>916</v>
      </c>
      <c r="E267" s="649"/>
    </row>
    <row r="268" spans="4:5" ht="12.75" customHeight="1" x14ac:dyDescent="0.2">
      <c r="D268" s="764" t="s">
        <v>917</v>
      </c>
      <c r="E268" s="649"/>
    </row>
    <row r="269" spans="4:5" ht="12.75" customHeight="1" x14ac:dyDescent="0.2">
      <c r="D269" s="764" t="s">
        <v>918</v>
      </c>
      <c r="E269" s="649"/>
    </row>
    <row r="270" spans="4:5" ht="12.75" customHeight="1" x14ac:dyDescent="0.2">
      <c r="D270" s="764" t="s">
        <v>919</v>
      </c>
      <c r="E270" s="649"/>
    </row>
    <row r="271" spans="4:5" ht="12.75" customHeight="1" x14ac:dyDescent="0.2">
      <c r="D271" s="764" t="s">
        <v>920</v>
      </c>
      <c r="E271" s="649"/>
    </row>
    <row r="272" spans="4:5" ht="12.75" customHeight="1" x14ac:dyDescent="0.2">
      <c r="D272" s="764" t="s">
        <v>921</v>
      </c>
      <c r="E272" s="649"/>
    </row>
    <row r="273" spans="4:5" ht="12.75" customHeight="1" x14ac:dyDescent="0.2">
      <c r="D273" s="764" t="s">
        <v>922</v>
      </c>
      <c r="E273" s="649"/>
    </row>
    <row r="274" spans="4:5" ht="12.75" customHeight="1" x14ac:dyDescent="0.2">
      <c r="D274" s="764" t="s">
        <v>923</v>
      </c>
      <c r="E274" s="649"/>
    </row>
    <row r="275" spans="4:5" ht="12.75" customHeight="1" x14ac:dyDescent="0.2">
      <c r="D275" s="764" t="s">
        <v>924</v>
      </c>
      <c r="E275" s="649"/>
    </row>
    <row r="276" spans="4:5" ht="12.75" customHeight="1" x14ac:dyDescent="0.2">
      <c r="D276" s="764" t="s">
        <v>925</v>
      </c>
      <c r="E276" s="649"/>
    </row>
    <row r="277" spans="4:5" ht="12.75" customHeight="1" x14ac:dyDescent="0.2">
      <c r="D277" s="764" t="s">
        <v>926</v>
      </c>
      <c r="E277" s="649"/>
    </row>
    <row r="278" spans="4:5" ht="12.75" customHeight="1" x14ac:dyDescent="0.2">
      <c r="D278" s="764" t="s">
        <v>927</v>
      </c>
      <c r="E278" s="649"/>
    </row>
    <row r="279" spans="4:5" ht="12.75" customHeight="1" x14ac:dyDescent="0.2">
      <c r="D279" s="764" t="s">
        <v>928</v>
      </c>
      <c r="E279" s="649"/>
    </row>
    <row r="280" spans="4:5" ht="12.75" customHeight="1" x14ac:dyDescent="0.2">
      <c r="D280" s="764" t="s">
        <v>929</v>
      </c>
      <c r="E280" s="649"/>
    </row>
    <row r="281" spans="4:5" ht="12.75" customHeight="1" x14ac:dyDescent="0.2">
      <c r="D281" s="764" t="s">
        <v>930</v>
      </c>
      <c r="E281" s="649"/>
    </row>
    <row r="282" spans="4:5" ht="12.75" customHeight="1" x14ac:dyDescent="0.2">
      <c r="D282" s="764" t="s">
        <v>931</v>
      </c>
      <c r="E282" s="649"/>
    </row>
    <row r="283" spans="4:5" ht="12.75" customHeight="1" x14ac:dyDescent="0.2">
      <c r="D283" s="764" t="s">
        <v>932</v>
      </c>
      <c r="E283" s="649"/>
    </row>
    <row r="284" spans="4:5" ht="12.75" customHeight="1" x14ac:dyDescent="0.2">
      <c r="D284" s="764" t="s">
        <v>933</v>
      </c>
      <c r="E284" s="649"/>
    </row>
    <row r="285" spans="4:5" ht="12.75" customHeight="1" x14ac:dyDescent="0.2">
      <c r="D285" s="764" t="s">
        <v>934</v>
      </c>
      <c r="E285" s="649"/>
    </row>
    <row r="286" spans="4:5" ht="12.75" customHeight="1" x14ac:dyDescent="0.2">
      <c r="D286" s="764" t="s">
        <v>935</v>
      </c>
      <c r="E286" s="649"/>
    </row>
    <row r="287" spans="4:5" ht="12.75" customHeight="1" x14ac:dyDescent="0.2">
      <c r="D287" s="764" t="s">
        <v>936</v>
      </c>
      <c r="E287" s="649"/>
    </row>
    <row r="288" spans="4:5" ht="12.75" customHeight="1" x14ac:dyDescent="0.2">
      <c r="D288" s="764" t="s">
        <v>937</v>
      </c>
      <c r="E288" s="649"/>
    </row>
    <row r="289" spans="4:5" ht="12.75" customHeight="1" x14ac:dyDescent="0.2">
      <c r="D289" s="764" t="s">
        <v>938</v>
      </c>
      <c r="E289" s="649"/>
    </row>
    <row r="290" spans="4:5" ht="12.75" customHeight="1" x14ac:dyDescent="0.2">
      <c r="D290" s="764" t="s">
        <v>939</v>
      </c>
      <c r="E290" s="649"/>
    </row>
    <row r="291" spans="4:5" ht="12.75" customHeight="1" x14ac:dyDescent="0.2">
      <c r="D291" s="764" t="s">
        <v>940</v>
      </c>
      <c r="E291" s="649"/>
    </row>
    <row r="292" spans="4:5" ht="12.75" customHeight="1" x14ac:dyDescent="0.2">
      <c r="D292" s="764" t="s">
        <v>941</v>
      </c>
      <c r="E292" s="649"/>
    </row>
    <row r="293" spans="4:5" ht="12.75" customHeight="1" x14ac:dyDescent="0.2">
      <c r="D293" s="764" t="s">
        <v>942</v>
      </c>
      <c r="E293" s="649"/>
    </row>
    <row r="294" spans="4:5" ht="12.75" customHeight="1" x14ac:dyDescent="0.2">
      <c r="D294" s="764" t="s">
        <v>943</v>
      </c>
      <c r="E294" s="649"/>
    </row>
    <row r="295" spans="4:5" ht="12.75" customHeight="1" x14ac:dyDescent="0.2">
      <c r="D295" s="764" t="s">
        <v>944</v>
      </c>
      <c r="E295" s="649"/>
    </row>
    <row r="296" spans="4:5" ht="12.75" customHeight="1" x14ac:dyDescent="0.2">
      <c r="D296" s="764" t="s">
        <v>945</v>
      </c>
      <c r="E296" s="649"/>
    </row>
    <row r="297" spans="4:5" ht="12.75" customHeight="1" x14ac:dyDescent="0.2">
      <c r="D297" s="764" t="s">
        <v>946</v>
      </c>
      <c r="E297" s="649"/>
    </row>
    <row r="298" spans="4:5" ht="12.75" customHeight="1" x14ac:dyDescent="0.2">
      <c r="D298" s="764" t="s">
        <v>947</v>
      </c>
      <c r="E298" s="649"/>
    </row>
    <row r="299" spans="4:5" ht="12.75" customHeight="1" x14ac:dyDescent="0.2">
      <c r="D299" s="764" t="s">
        <v>948</v>
      </c>
      <c r="E299" s="649"/>
    </row>
    <row r="300" spans="4:5" ht="12.75" customHeight="1" x14ac:dyDescent="0.2">
      <c r="D300" s="764" t="s">
        <v>949</v>
      </c>
      <c r="E300" s="649"/>
    </row>
    <row r="301" spans="4:5" ht="12.75" customHeight="1" x14ac:dyDescent="0.2">
      <c r="D301" s="764" t="s">
        <v>950</v>
      </c>
      <c r="E301" s="649"/>
    </row>
    <row r="302" spans="4:5" ht="12.75" customHeight="1" x14ac:dyDescent="0.2">
      <c r="D302" s="764" t="s">
        <v>951</v>
      </c>
      <c r="E302" s="649"/>
    </row>
    <row r="303" spans="4:5" ht="12.75" customHeight="1" x14ac:dyDescent="0.2">
      <c r="D303" s="764" t="s">
        <v>952</v>
      </c>
      <c r="E303" s="649"/>
    </row>
    <row r="304" spans="4:5" ht="12.75" customHeight="1" x14ac:dyDescent="0.2">
      <c r="D304" s="764" t="s">
        <v>953</v>
      </c>
      <c r="E304" s="649"/>
    </row>
    <row r="305" spans="4:5" ht="12.75" customHeight="1" x14ac:dyDescent="0.2">
      <c r="D305" s="764" t="s">
        <v>954</v>
      </c>
      <c r="E305" s="649"/>
    </row>
    <row r="306" spans="4:5" ht="12.75" customHeight="1" x14ac:dyDescent="0.2">
      <c r="D306" s="764" t="s">
        <v>955</v>
      </c>
      <c r="E306" s="649"/>
    </row>
    <row r="307" spans="4:5" ht="12.75" customHeight="1" x14ac:dyDescent="0.2">
      <c r="D307" s="764" t="s">
        <v>956</v>
      </c>
      <c r="E307" s="649"/>
    </row>
    <row r="308" spans="4:5" ht="12.75" customHeight="1" x14ac:dyDescent="0.2">
      <c r="D308" s="764" t="s">
        <v>957</v>
      </c>
      <c r="E308" s="649"/>
    </row>
    <row r="309" spans="4:5" ht="12.75" customHeight="1" x14ac:dyDescent="0.2">
      <c r="D309" s="764" t="s">
        <v>958</v>
      </c>
      <c r="E309" s="649"/>
    </row>
    <row r="310" spans="4:5" ht="12.75" customHeight="1" x14ac:dyDescent="0.2">
      <c r="D310" s="764" t="s">
        <v>959</v>
      </c>
      <c r="E310" s="649"/>
    </row>
    <row r="311" spans="4:5" ht="12.75" customHeight="1" x14ac:dyDescent="0.2">
      <c r="D311" s="764" t="s">
        <v>960</v>
      </c>
      <c r="E311" s="649"/>
    </row>
    <row r="312" spans="4:5" ht="12.75" customHeight="1" x14ac:dyDescent="0.2">
      <c r="D312" s="764" t="s">
        <v>961</v>
      </c>
      <c r="E312" s="649"/>
    </row>
    <row r="313" spans="4:5" ht="12.75" customHeight="1" x14ac:dyDescent="0.2">
      <c r="D313" s="764" t="s">
        <v>962</v>
      </c>
      <c r="E313" s="649"/>
    </row>
    <row r="314" spans="4:5" ht="12.75" customHeight="1" x14ac:dyDescent="0.2">
      <c r="D314" s="764" t="s">
        <v>963</v>
      </c>
      <c r="E314" s="649"/>
    </row>
    <row r="315" spans="4:5" ht="12.75" customHeight="1" x14ac:dyDescent="0.2">
      <c r="D315" s="764" t="s">
        <v>964</v>
      </c>
      <c r="E315" s="649"/>
    </row>
    <row r="316" spans="4:5" ht="12.75" customHeight="1" x14ac:dyDescent="0.2">
      <c r="D316" s="764" t="s">
        <v>965</v>
      </c>
      <c r="E316" s="649"/>
    </row>
    <row r="317" spans="4:5" ht="12.75" customHeight="1" x14ac:dyDescent="0.2">
      <c r="D317" s="764" t="s">
        <v>966</v>
      </c>
      <c r="E317" s="649"/>
    </row>
    <row r="318" spans="4:5" ht="12.75" customHeight="1" x14ac:dyDescent="0.2">
      <c r="D318" s="764" t="s">
        <v>967</v>
      </c>
      <c r="E318" s="649"/>
    </row>
    <row r="319" spans="4:5" ht="12.75" customHeight="1" x14ac:dyDescent="0.2">
      <c r="D319" s="764" t="s">
        <v>968</v>
      </c>
      <c r="E319" s="649"/>
    </row>
    <row r="320" spans="4:5" ht="12.75" customHeight="1" x14ac:dyDescent="0.2">
      <c r="D320" s="764" t="s">
        <v>969</v>
      </c>
      <c r="E320" s="649"/>
    </row>
    <row r="321" spans="4:5" ht="12.75" customHeight="1" x14ac:dyDescent="0.2">
      <c r="D321" s="764" t="s">
        <v>970</v>
      </c>
      <c r="E321" s="649"/>
    </row>
    <row r="322" spans="4:5" ht="12.75" customHeight="1" x14ac:dyDescent="0.2">
      <c r="D322" s="764" t="s">
        <v>971</v>
      </c>
      <c r="E322" s="649"/>
    </row>
    <row r="323" spans="4:5" ht="12.75" customHeight="1" x14ac:dyDescent="0.2">
      <c r="D323" s="764" t="s">
        <v>972</v>
      </c>
      <c r="E323" s="649"/>
    </row>
    <row r="324" spans="4:5" ht="12.75" customHeight="1" x14ac:dyDescent="0.2">
      <c r="D324" s="764" t="s">
        <v>973</v>
      </c>
      <c r="E324" s="649"/>
    </row>
    <row r="325" spans="4:5" ht="12.75" customHeight="1" x14ac:dyDescent="0.2">
      <c r="D325" s="764" t="s">
        <v>974</v>
      </c>
      <c r="E325" s="649"/>
    </row>
    <row r="326" spans="4:5" ht="12.75" customHeight="1" x14ac:dyDescent="0.2">
      <c r="D326" s="764" t="s">
        <v>975</v>
      </c>
      <c r="E326" s="649"/>
    </row>
    <row r="327" spans="4:5" ht="12.75" customHeight="1" x14ac:dyDescent="0.2">
      <c r="D327" s="764" t="s">
        <v>976</v>
      </c>
      <c r="E327" s="649"/>
    </row>
    <row r="328" spans="4:5" ht="12.75" customHeight="1" x14ac:dyDescent="0.2">
      <c r="D328" s="764" t="s">
        <v>977</v>
      </c>
      <c r="E328" s="649"/>
    </row>
    <row r="329" spans="4:5" ht="12.75" customHeight="1" x14ac:dyDescent="0.2">
      <c r="D329" s="764" t="s">
        <v>978</v>
      </c>
      <c r="E329" s="649"/>
    </row>
    <row r="330" spans="4:5" ht="12.75" customHeight="1" x14ac:dyDescent="0.2">
      <c r="D330" s="764" t="s">
        <v>979</v>
      </c>
      <c r="E330" s="649"/>
    </row>
    <row r="331" spans="4:5" ht="12.75" customHeight="1" x14ac:dyDescent="0.2">
      <c r="D331" s="764" t="s">
        <v>980</v>
      </c>
      <c r="E331" s="649"/>
    </row>
    <row r="332" spans="4:5" ht="12.75" customHeight="1" x14ac:dyDescent="0.2">
      <c r="D332" s="764" t="s">
        <v>981</v>
      </c>
      <c r="E332" s="649"/>
    </row>
    <row r="333" spans="4:5" ht="12.75" customHeight="1" x14ac:dyDescent="0.2">
      <c r="D333" s="764" t="s">
        <v>982</v>
      </c>
      <c r="E333" s="649"/>
    </row>
    <row r="334" spans="4:5" ht="12.75" customHeight="1" x14ac:dyDescent="0.2">
      <c r="D334" s="764" t="s">
        <v>983</v>
      </c>
      <c r="E334" s="649"/>
    </row>
    <row r="335" spans="4:5" ht="12.75" customHeight="1" x14ac:dyDescent="0.2">
      <c r="D335" s="764" t="s">
        <v>984</v>
      </c>
      <c r="E335" s="649"/>
    </row>
    <row r="336" spans="4:5" ht="12.75" customHeight="1" x14ac:dyDescent="0.2">
      <c r="D336" s="764" t="s">
        <v>985</v>
      </c>
      <c r="E336" s="649"/>
    </row>
    <row r="337" spans="4:5" ht="12.75" customHeight="1" x14ac:dyDescent="0.2">
      <c r="D337" s="764" t="s">
        <v>986</v>
      </c>
      <c r="E337" s="649"/>
    </row>
    <row r="338" spans="4:5" ht="12.75" customHeight="1" x14ac:dyDescent="0.2">
      <c r="D338" s="764" t="s">
        <v>987</v>
      </c>
      <c r="E338" s="649"/>
    </row>
    <row r="339" spans="4:5" ht="12.75" customHeight="1" x14ac:dyDescent="0.2">
      <c r="D339" s="764" t="s">
        <v>988</v>
      </c>
      <c r="E339" s="649"/>
    </row>
    <row r="340" spans="4:5" ht="12.75" customHeight="1" x14ac:dyDescent="0.2">
      <c r="D340" s="764" t="s">
        <v>989</v>
      </c>
      <c r="E340" s="649"/>
    </row>
    <row r="341" spans="4:5" ht="12.75" customHeight="1" x14ac:dyDescent="0.2">
      <c r="D341" s="764" t="s">
        <v>990</v>
      </c>
      <c r="E341" s="649"/>
    </row>
    <row r="342" spans="4:5" ht="12.75" customHeight="1" x14ac:dyDescent="0.2">
      <c r="D342" s="764" t="s">
        <v>991</v>
      </c>
      <c r="E342" s="649"/>
    </row>
    <row r="343" spans="4:5" ht="12.75" customHeight="1" x14ac:dyDescent="0.2">
      <c r="D343" s="764" t="s">
        <v>992</v>
      </c>
      <c r="E343" s="649"/>
    </row>
    <row r="344" spans="4:5" ht="12.75" customHeight="1" x14ac:dyDescent="0.2">
      <c r="D344" s="764" t="s">
        <v>993</v>
      </c>
      <c r="E344" s="649"/>
    </row>
    <row r="345" spans="4:5" ht="12.75" customHeight="1" x14ac:dyDescent="0.2">
      <c r="D345" s="764" t="s">
        <v>994</v>
      </c>
      <c r="E345" s="649"/>
    </row>
    <row r="346" spans="4:5" ht="12.75" customHeight="1" x14ac:dyDescent="0.2">
      <c r="D346" s="764" t="s">
        <v>995</v>
      </c>
      <c r="E346" s="649"/>
    </row>
    <row r="347" spans="4:5" ht="12.75" customHeight="1" x14ac:dyDescent="0.2">
      <c r="D347" s="764" t="s">
        <v>996</v>
      </c>
      <c r="E347" s="649"/>
    </row>
    <row r="348" spans="4:5" ht="12.75" customHeight="1" x14ac:dyDescent="0.2">
      <c r="D348" s="764" t="s">
        <v>997</v>
      </c>
      <c r="E348" s="649"/>
    </row>
    <row r="349" spans="4:5" ht="12.75" customHeight="1" x14ac:dyDescent="0.2">
      <c r="D349" s="764" t="s">
        <v>998</v>
      </c>
      <c r="E349" s="649"/>
    </row>
    <row r="350" spans="4:5" ht="12.75" customHeight="1" x14ac:dyDescent="0.2">
      <c r="D350" s="764" t="s">
        <v>999</v>
      </c>
      <c r="E350" s="649"/>
    </row>
    <row r="351" spans="4:5" ht="12.75" customHeight="1" x14ac:dyDescent="0.2">
      <c r="D351" s="764" t="s">
        <v>1000</v>
      </c>
      <c r="E351" s="649"/>
    </row>
    <row r="352" spans="4:5" ht="12.75" customHeight="1" x14ac:dyDescent="0.2">
      <c r="D352" s="764" t="s">
        <v>1001</v>
      </c>
      <c r="E352" s="649"/>
    </row>
    <row r="353" spans="4:5" ht="12.75" customHeight="1" x14ac:dyDescent="0.2">
      <c r="D353" s="764" t="s">
        <v>1002</v>
      </c>
      <c r="E353" s="649"/>
    </row>
    <row r="354" spans="4:5" ht="12.75" customHeight="1" x14ac:dyDescent="0.2">
      <c r="D354" s="764" t="s">
        <v>1003</v>
      </c>
      <c r="E354" s="649"/>
    </row>
    <row r="355" spans="4:5" ht="12.75" customHeight="1" x14ac:dyDescent="0.2">
      <c r="D355" s="764" t="s">
        <v>1004</v>
      </c>
      <c r="E355" s="649"/>
    </row>
    <row r="356" spans="4:5" ht="12.75" customHeight="1" x14ac:dyDescent="0.2">
      <c r="D356" s="764" t="s">
        <v>1005</v>
      </c>
      <c r="E356" s="649"/>
    </row>
    <row r="357" spans="4:5" ht="12.75" customHeight="1" x14ac:dyDescent="0.2">
      <c r="D357" s="764" t="s">
        <v>1006</v>
      </c>
      <c r="E357" s="649"/>
    </row>
    <row r="358" spans="4:5" ht="12.75" customHeight="1" x14ac:dyDescent="0.2">
      <c r="D358" s="764" t="s">
        <v>1007</v>
      </c>
      <c r="E358" s="649"/>
    </row>
    <row r="359" spans="4:5" ht="12.75" customHeight="1" x14ac:dyDescent="0.2">
      <c r="D359" s="764" t="s">
        <v>1008</v>
      </c>
      <c r="E359" s="649"/>
    </row>
    <row r="360" spans="4:5" ht="12.75" customHeight="1" x14ac:dyDescent="0.2">
      <c r="D360" s="764" t="s">
        <v>1009</v>
      </c>
      <c r="E360" s="649"/>
    </row>
    <row r="361" spans="4:5" ht="12.75" customHeight="1" x14ac:dyDescent="0.2">
      <c r="D361" s="764" t="s">
        <v>1010</v>
      </c>
      <c r="E361" s="649"/>
    </row>
    <row r="362" spans="4:5" ht="12.75" customHeight="1" x14ac:dyDescent="0.2">
      <c r="D362" s="764" t="s">
        <v>1011</v>
      </c>
      <c r="E362" s="649"/>
    </row>
    <row r="363" spans="4:5" ht="12.75" customHeight="1" x14ac:dyDescent="0.2">
      <c r="D363" s="764" t="s">
        <v>1012</v>
      </c>
      <c r="E363" s="649"/>
    </row>
    <row r="364" spans="4:5" ht="12.75" customHeight="1" x14ac:dyDescent="0.2">
      <c r="D364" s="764" t="s">
        <v>1013</v>
      </c>
      <c r="E364" s="649"/>
    </row>
    <row r="365" spans="4:5" ht="12.75" customHeight="1" x14ac:dyDescent="0.2">
      <c r="D365" s="764" t="s">
        <v>1014</v>
      </c>
      <c r="E365" s="649"/>
    </row>
    <row r="366" spans="4:5" ht="12.75" customHeight="1" x14ac:dyDescent="0.2">
      <c r="D366" s="764" t="s">
        <v>1015</v>
      </c>
      <c r="E366" s="649"/>
    </row>
    <row r="367" spans="4:5" ht="12.75" customHeight="1" x14ac:dyDescent="0.2">
      <c r="D367" s="764" t="s">
        <v>1016</v>
      </c>
      <c r="E367" s="649"/>
    </row>
    <row r="368" spans="4:5" ht="12.75" customHeight="1" x14ac:dyDescent="0.2">
      <c r="D368" s="764" t="s">
        <v>1017</v>
      </c>
      <c r="E368" s="649"/>
    </row>
    <row r="369" spans="4:5" ht="12.75" customHeight="1" x14ac:dyDescent="0.2">
      <c r="D369" s="764" t="s">
        <v>1018</v>
      </c>
      <c r="E369" s="649"/>
    </row>
    <row r="370" spans="4:5" ht="12.75" customHeight="1" x14ac:dyDescent="0.2">
      <c r="D370" s="764" t="s">
        <v>1019</v>
      </c>
      <c r="E370" s="649"/>
    </row>
    <row r="371" spans="4:5" ht="12.75" customHeight="1" x14ac:dyDescent="0.2">
      <c r="D371" s="764" t="s">
        <v>1020</v>
      </c>
      <c r="E371" s="649"/>
    </row>
    <row r="372" spans="4:5" ht="12.75" customHeight="1" x14ac:dyDescent="0.2">
      <c r="D372" s="764" t="s">
        <v>1021</v>
      </c>
      <c r="E372" s="649"/>
    </row>
    <row r="373" spans="4:5" ht="12.75" customHeight="1" x14ac:dyDescent="0.2">
      <c r="D373" s="764" t="s">
        <v>1022</v>
      </c>
      <c r="E373" s="649"/>
    </row>
    <row r="374" spans="4:5" ht="12.75" customHeight="1" x14ac:dyDescent="0.2">
      <c r="D374" s="764" t="s">
        <v>1023</v>
      </c>
      <c r="E374" s="649"/>
    </row>
    <row r="375" spans="4:5" ht="12.75" customHeight="1" x14ac:dyDescent="0.2">
      <c r="D375" s="764" t="s">
        <v>1024</v>
      </c>
      <c r="E375" s="649"/>
    </row>
    <row r="376" spans="4:5" ht="12.75" customHeight="1" x14ac:dyDescent="0.2">
      <c r="D376" s="764" t="s">
        <v>1025</v>
      </c>
      <c r="E376" s="649"/>
    </row>
    <row r="377" spans="4:5" ht="12.75" customHeight="1" x14ac:dyDescent="0.2">
      <c r="D377" s="764" t="s">
        <v>1026</v>
      </c>
      <c r="E377" s="649"/>
    </row>
    <row r="378" spans="4:5" ht="12.75" customHeight="1" x14ac:dyDescent="0.2">
      <c r="D378" s="764" t="s">
        <v>1027</v>
      </c>
      <c r="E378" s="649"/>
    </row>
    <row r="379" spans="4:5" ht="12.75" customHeight="1" x14ac:dyDescent="0.2">
      <c r="D379" s="764" t="s">
        <v>1028</v>
      </c>
      <c r="E379" s="649"/>
    </row>
    <row r="380" spans="4:5" ht="12.75" customHeight="1" x14ac:dyDescent="0.2">
      <c r="D380" s="764" t="s">
        <v>1029</v>
      </c>
      <c r="E380" s="649"/>
    </row>
    <row r="381" spans="4:5" ht="12.75" customHeight="1" x14ac:dyDescent="0.2">
      <c r="D381" s="764" t="s">
        <v>1030</v>
      </c>
      <c r="E381" s="649"/>
    </row>
    <row r="382" spans="4:5" ht="12.75" customHeight="1" x14ac:dyDescent="0.2">
      <c r="D382" s="764" t="s">
        <v>1031</v>
      </c>
      <c r="E382" s="649"/>
    </row>
    <row r="383" spans="4:5" ht="12.75" customHeight="1" x14ac:dyDescent="0.2">
      <c r="D383" s="764" t="s">
        <v>1032</v>
      </c>
      <c r="E383" s="649"/>
    </row>
    <row r="384" spans="4:5" ht="12.75" customHeight="1" x14ac:dyDescent="0.2">
      <c r="D384" s="764" t="s">
        <v>1033</v>
      </c>
      <c r="E384" s="649"/>
    </row>
    <row r="385" spans="4:5" ht="12.75" customHeight="1" x14ac:dyDescent="0.2">
      <c r="D385" s="764" t="s">
        <v>1034</v>
      </c>
      <c r="E385" s="649"/>
    </row>
    <row r="386" spans="4:5" ht="12.75" customHeight="1" x14ac:dyDescent="0.2">
      <c r="D386" s="764" t="s">
        <v>1035</v>
      </c>
      <c r="E386" s="649"/>
    </row>
    <row r="387" spans="4:5" ht="12.75" customHeight="1" x14ac:dyDescent="0.2">
      <c r="D387" s="764" t="s">
        <v>1036</v>
      </c>
      <c r="E387" s="649"/>
    </row>
    <row r="388" spans="4:5" ht="12.75" customHeight="1" x14ac:dyDescent="0.2">
      <c r="D388" s="764" t="s">
        <v>1037</v>
      </c>
      <c r="E388" s="649"/>
    </row>
    <row r="389" spans="4:5" ht="12.75" customHeight="1" x14ac:dyDescent="0.2">
      <c r="D389" s="764" t="s">
        <v>1038</v>
      </c>
      <c r="E389" s="649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11.5</vt:lpstr>
      <vt:lpstr>Data</vt:lpstr>
      <vt:lpstr>'11.5'!Print_Area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2026-05-08T08:10:33Z</cp:lastPrinted>
  <dcterms:created xsi:type="dcterms:W3CDTF">2007-08-18T02:13:10Z</dcterms:created>
  <dcterms:modified xsi:type="dcterms:W3CDTF">2026-05-08T08:13:55Z</dcterms:modified>
</cp:coreProperties>
</file>