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0305" tabRatio="612" firstSheet="1" activeTab="1"/>
  </bookViews>
  <sheets>
    <sheet name="TONG HOP" sheetId="1" state="hidden" r:id="rId1"/>
    <sheet name="Khoa CK OT" sheetId="3" r:id="rId2"/>
    <sheet name="Khoa CNTT" sheetId="5" state="hidden" r:id="rId3"/>
    <sheet name="Khoa ĐIỆN-ĐIỆN LẠNH" sheetId="6" state="hidden" r:id="rId4"/>
    <sheet name="KHOA Kinh tế" sheetId="8" state="hidden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62913"/>
</workbook>
</file>

<file path=xl/calcChain.xml><?xml version="1.0" encoding="utf-8"?>
<calcChain xmlns="http://schemas.openxmlformats.org/spreadsheetml/2006/main">
  <c r="AB85" i="1" l="1"/>
  <c r="AA85" i="1"/>
  <c r="O9" i="5" l="1"/>
  <c r="O7" i="5"/>
  <c r="O8" i="5"/>
  <c r="O6" i="5"/>
  <c r="O5" i="5"/>
  <c r="BA60" i="1" l="1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F38" i="1"/>
  <c r="BF49" i="1" s="1"/>
  <c r="BF60" i="1" s="1"/>
  <c r="BF85" i="1" s="1"/>
  <c r="BG27" i="1"/>
  <c r="BG38" i="1" s="1"/>
  <c r="BF27" i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2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85" i="1"/>
  <c r="AY49" i="1"/>
  <c r="AY60" i="1" s="1"/>
  <c r="AY38" i="1"/>
  <c r="AX38" i="1"/>
  <c r="AX49" i="1" s="1"/>
  <c r="AX60" i="1" s="1"/>
  <c r="AX85" i="1" s="1"/>
  <c r="AY27" i="1"/>
  <c r="AX27" i="1"/>
  <c r="AY16" i="1"/>
  <c r="AX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H16" i="1"/>
  <c r="AH27" i="1" s="1"/>
  <c r="AH38" i="1" s="1"/>
  <c r="AH49" i="1" s="1"/>
  <c r="AH60" i="1" s="1"/>
  <c r="AH85" i="1" s="1"/>
  <c r="AG16" i="1"/>
  <c r="AG27" i="1" s="1"/>
  <c r="AG38" i="1" s="1"/>
  <c r="AG49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R27" i="1"/>
  <c r="R38" i="1" s="1"/>
  <c r="R49" i="1" s="1"/>
  <c r="R60" i="1" s="1"/>
  <c r="R85" i="1" s="1"/>
  <c r="P27" i="1"/>
  <c r="O27" i="1"/>
  <c r="O38" i="1" s="1"/>
  <c r="O49" i="1" s="1"/>
  <c r="O60" i="1" s="1"/>
  <c r="O85" i="1" s="1"/>
  <c r="N27" i="1"/>
  <c r="N38" i="1" s="1"/>
  <c r="N49" i="1" s="1"/>
  <c r="N60" i="1" s="1"/>
  <c r="N85" i="1" s="1"/>
  <c r="M27" i="1"/>
  <c r="R16" i="1"/>
  <c r="Q16" i="1"/>
  <c r="Q27" i="1" s="1"/>
  <c r="Q38" i="1" s="1"/>
  <c r="Q49" i="1" s="1"/>
  <c r="Q60" i="1" s="1"/>
  <c r="Q85" i="1" s="1"/>
  <c r="P16" i="1"/>
  <c r="O16" i="1"/>
  <c r="N16" i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BA27" i="1" l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85" i="1"/>
  <c r="Z16" i="1"/>
  <c r="Z27" i="1" s="1"/>
  <c r="Z38" i="1" s="1"/>
  <c r="Z49" i="1" s="1"/>
  <c r="Z60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T59" i="5"/>
  <c r="T60" i="5"/>
  <c r="T61" i="5"/>
  <c r="T62" i="5"/>
  <c r="T63" i="5"/>
  <c r="T64" i="5"/>
  <c r="T65" i="5"/>
  <c r="T66" i="5"/>
  <c r="T58" i="5"/>
  <c r="T57" i="5"/>
  <c r="S59" i="5"/>
  <c r="S60" i="5"/>
  <c r="S61" i="5"/>
  <c r="S62" i="5"/>
  <c r="S63" i="5"/>
  <c r="S64" i="5"/>
  <c r="S65" i="5"/>
  <c r="S66" i="5"/>
  <c r="S58" i="5"/>
  <c r="S57" i="5"/>
  <c r="R59" i="5"/>
  <c r="R60" i="5"/>
  <c r="R61" i="5"/>
  <c r="R62" i="5"/>
  <c r="R63" i="5"/>
  <c r="R64" i="5"/>
  <c r="R65" i="5"/>
  <c r="R66" i="5"/>
  <c r="R58" i="5"/>
  <c r="R57" i="5"/>
  <c r="Q59" i="5"/>
  <c r="Q60" i="5"/>
  <c r="Q61" i="5"/>
  <c r="Q62" i="5"/>
  <c r="Q63" i="5"/>
  <c r="Q64" i="5"/>
  <c r="Q65" i="5"/>
  <c r="Q66" i="5"/>
  <c r="Q58" i="5"/>
  <c r="Q57" i="5"/>
  <c r="P59" i="5"/>
  <c r="P60" i="5"/>
  <c r="P61" i="5"/>
  <c r="P62" i="5"/>
  <c r="P63" i="5"/>
  <c r="P64" i="5"/>
  <c r="P65" i="5"/>
  <c r="P66" i="5"/>
  <c r="P58" i="5"/>
  <c r="P57" i="5"/>
  <c r="O59" i="5"/>
  <c r="O60" i="5"/>
  <c r="O61" i="5"/>
  <c r="O62" i="5"/>
  <c r="O63" i="5"/>
  <c r="O64" i="5"/>
  <c r="O65" i="5"/>
  <c r="O66" i="5"/>
  <c r="O58" i="5"/>
  <c r="O57" i="5"/>
  <c r="N55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H121" i="3"/>
  <c r="H122" i="3"/>
  <c r="H123" i="3"/>
  <c r="H120" i="3"/>
  <c r="H119" i="3"/>
  <c r="G121" i="3"/>
  <c r="G122" i="3"/>
  <c r="G123" i="3"/>
  <c r="G120" i="3"/>
  <c r="G119" i="3"/>
  <c r="F121" i="3"/>
  <c r="F122" i="3"/>
  <c r="F123" i="3"/>
  <c r="F120" i="3"/>
  <c r="F119" i="3"/>
  <c r="E121" i="3"/>
  <c r="E122" i="3"/>
  <c r="E123" i="3"/>
  <c r="E120" i="3"/>
  <c r="E119" i="3"/>
  <c r="D121" i="3"/>
  <c r="D122" i="3"/>
  <c r="D123" i="3"/>
  <c r="D120" i="3"/>
  <c r="D119" i="3"/>
  <c r="M107" i="3"/>
  <c r="C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BA38" i="1" s="1"/>
  <c r="BA49" i="1" s="1"/>
  <c r="BA85" i="1" s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AL85" i="1" l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E49" i="1" l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A60" i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<sst xmlns="http://schemas.openxmlformats.org/spreadsheetml/2006/main" count="1681" uniqueCount="197">
  <si>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</si>
  <si>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</si>
  <si>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</si>
  <si>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</si>
  <si>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</si>
  <si>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</si>
  <si>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</si>
  <si>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</si>
  <si>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</si>
  <si>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</si>
  <si>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</si>
  <si>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</si>
  <si>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</si>
  <si>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</si>
  <si>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</si>
  <si>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</si>
  <si>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</si>
  <si>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</si>
  <si>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</si>
  <si>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</si>
  <si>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</si>
  <si>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</si>
  <si>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</si>
  <si>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</si>
  <si>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</si>
  <si>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</si>
  <si>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</si>
  <si>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</si>
  <si>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</si>
  <si>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</si>
  <si>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</si>
  <si>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</si>
  <si>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</si>
  <si>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</si>
  <si>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</si>
  <si>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</si>
  <si>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</si>
  <si>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</si>
  <si>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</si>
  <si>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</si>
  <si>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</si>
  <si>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</si>
  <si>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</si>
  <si>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</si>
  <si>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</si>
  <si>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</si>
  <si>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</si>
  <si>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</si>
  <si>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</si>
  <si>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</si>
  <si>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</si>
  <si>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</si>
  <si>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</si>
  <si>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</si>
  <si>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</si>
  <si>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</si>
  <si>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</si>
  <si>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</si>
  <si>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</si>
  <si>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</si>
  <si>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</si>
  <si>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</si>
  <si>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</si>
  <si>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</si>
  <si>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</si>
  <si>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</si>
  <si>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</si>
  <si>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</si>
  <si>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</si>
  <si>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</si>
  <si>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C23UDPM2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</si>
  <si>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</si>
  <si>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</si>
  <si>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</si>
  <si>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</si>
  <si>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</si>
  <si>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</si>
  <si>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</si>
  <si>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</si>
  <si>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</si>
  <si>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</si>
  <si>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</si>
  <si>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</si>
  <si>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</si>
  <si>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</si>
  <si>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</si>
  <si>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GVCN: VŨ THÀNH TRƯƠNG. SĐT: 0932.003.648</t>
  </si>
  <si>
    <t>C24OTO2</t>
  </si>
  <si>
    <t>C24OTO4</t>
  </si>
  <si>
    <t>T24OTO3</t>
  </si>
  <si>
    <t>T24OTO4</t>
  </si>
  <si>
    <t xml:space="preserve">C24CK2 </t>
  </si>
  <si>
    <t>T24CK2</t>
  </si>
  <si>
    <t>C24UDPM2</t>
  </si>
  <si>
    <t>T24UDPM2</t>
  </si>
  <si>
    <t>T24TKĐH3</t>
  </si>
  <si>
    <t>T24TKĐH4</t>
  </si>
  <si>
    <t>C24KTML2</t>
  </si>
  <si>
    <t>T24KTML2</t>
  </si>
  <si>
    <t>T24KTML3</t>
  </si>
  <si>
    <t>C24KTML-LT</t>
  </si>
  <si>
    <t>C24TP1</t>
  </si>
  <si>
    <t>C24ĐC2</t>
  </si>
  <si>
    <t>C24LRMT2</t>
  </si>
  <si>
    <t>T24DC2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</si>
  <si>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</si>
  <si>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</si>
  <si>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</si>
  <si>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</si>
  <si>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</si>
  <si>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</si>
  <si>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</si>
  <si>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C24OTO3</t>
  </si>
  <si>
    <t>C24TP2</t>
  </si>
  <si>
    <t>T24TP1</t>
  </si>
  <si>
    <t>T24TP2</t>
  </si>
  <si>
    <t>GVCN: HUỲNH CÔNG THƯƠNG. SĐT: 0918.333.140</t>
  </si>
  <si>
    <t>GVCN: TRẦN VĂN SƠN. SĐT: 0908.349.274</t>
  </si>
  <si>
    <t>GVCN: TÔ TRƯỜNG THỊNH. SĐT: 0348.086.264</t>
  </si>
  <si>
    <t>GVCN: ĐỖ THỊ CHIÊU LINH. SĐT: 0908.283.933</t>
  </si>
  <si>
    <t>GVCN: NGUYỄN VIỆT HẢI: SĐT: 0938.825.286</t>
  </si>
  <si>
    <t>GVCN: LƯU QUỐC DŨNG. SĐT: 0773.981.716</t>
  </si>
  <si>
    <t>GVCN: TRẦN HOÀNG BẢO. SĐT: 0326.710.858</t>
  </si>
  <si>
    <t>GVCN: NGUYỄN MINH QUÂN. SĐT: 0918.093.530</t>
  </si>
  <si>
    <t>GVCN: NGÔ THỊ NGỌC HỒNG. SĐT: 0933.113.882</t>
  </si>
  <si>
    <t>GVCN: ĐỖ PHÚ HOÀNG.SĐT: 0907.294.296</t>
  </si>
  <si>
    <t>GVCN: ĐOÀN NGUYỄN THANH DUY. SĐT: 0964.456.282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</si>
  <si>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</si>
  <si>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</si>
  <si>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</si>
  <si>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</si>
  <si>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LÊ HOÀNG THANH VY. SĐT: 0907.589.632</t>
  </si>
  <si>
    <t>GVCN: HOÀNG THỊ THỦY. SĐT: 0388.393.678</t>
  </si>
  <si>
    <t>GVCN: TRẦN CÔNG HOÀNG. SĐT: 0972.802.252</t>
  </si>
  <si>
    <t>C103</t>
  </si>
  <si>
    <t>C25OTO2</t>
  </si>
  <si>
    <t>C25OTO4</t>
  </si>
  <si>
    <t>C25CK2</t>
  </si>
  <si>
    <t>T25OTO3</t>
  </si>
  <si>
    <t>T25CK2</t>
  </si>
  <si>
    <t>T25OTO4</t>
  </si>
  <si>
    <t>GVCN: THÁI VĂN HUY. SĐT: 0962.354.324</t>
  </si>
  <si>
    <t>GVCN: NGÔ TẤN HẢI. SĐT: 0984.410.454</t>
  </si>
  <si>
    <t>GVCN: NGUYỄN THANH TIÊN. SĐT: 0986.219.178</t>
  </si>
  <si>
    <t>C25TKĐH2</t>
  </si>
  <si>
    <t>C25MT2</t>
  </si>
  <si>
    <t>T25UDPM2</t>
  </si>
  <si>
    <t>T25TKĐH3</t>
  </si>
  <si>
    <t>GVCN: TẠ CHÍ SAO MAI. SĐT:</t>
  </si>
  <si>
    <t>GVCN: MAI NGỌC HÂN. SĐT:</t>
  </si>
  <si>
    <t>GVCN: ĐẶNG KHÚC HOÀNG THI. SĐT: 0941.446.286</t>
  </si>
  <si>
    <t>GVCN: DƯƠNG QUỐC PHI. SĐT: 0878812691</t>
  </si>
  <si>
    <t>C25KTML2</t>
  </si>
  <si>
    <t>C25DC2</t>
  </si>
  <si>
    <t>T25KTML2</t>
  </si>
  <si>
    <t>T25DC2</t>
  </si>
  <si>
    <t>GVCN: TRẦN TẤN LỘC. SĐT: 0918.916.002</t>
  </si>
  <si>
    <t>GVCN: BÙI MAI HOÀNG THẢO. SĐT: 0908.343.496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</si>
  <si>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</si>
  <si>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</si>
  <si>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</si>
  <si>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</si>
  <si>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</si>
  <si>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</si>
  <si>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</si>
  <si>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>GVCN: PHAN THỊ BẢO VY. SĐT: 0903.960.582</t>
  </si>
  <si>
    <t>GVCN: THÁI THỊ DIỆP. SĐT: 0974.666.341</t>
  </si>
  <si>
    <t>GVCN: NGUYỄN VĂN DƯƠNG. SĐT: 0907.591.215</t>
  </si>
  <si>
    <t>GVCN: ĐỖ QUYÊN PHƯƠNG. SĐT: 0938.020.682</t>
  </si>
  <si>
    <t>GVCN: PHAN THÀNH THUẤN. SĐT: 0934.456.959</t>
  </si>
  <si>
    <t>GVCN: LÊ THANH PHÚC. SĐT: 0905.084.884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</si>
  <si>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</si>
  <si>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</si>
  <si>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C.T.VY</t>
  </si>
  <si>
    <t>C108</t>
  </si>
  <si>
    <t>CB CHÈ CÀ PHÊ</t>
  </si>
  <si>
    <t>CACAO</t>
  </si>
  <si>
    <t>C.THÙY HƯƠNG</t>
  </si>
  <si>
    <t>KIỂM TRA VÀ QL</t>
  </si>
  <si>
    <t>CHẤT LƯỢNG SP</t>
  </si>
  <si>
    <t>C.THANH VY</t>
  </si>
  <si>
    <t>C23-HL</t>
  </si>
  <si>
    <t>T23-HL</t>
  </si>
  <si>
    <t>TH CN SX RƯỢU</t>
  </si>
  <si>
    <t>BIA VÀ NƯỚC GK</t>
  </si>
  <si>
    <t>C107</t>
  </si>
  <si>
    <t>C.QUỲNH ANH</t>
  </si>
  <si>
    <t>KT CHẾ BIẾN</t>
  </si>
  <si>
    <t xml:space="preserve">MÓN ĂN VÀ PHA </t>
  </si>
  <si>
    <t>CHẾ THỨC UỐNG</t>
  </si>
  <si>
    <t>CÁC QT CHUYỂN</t>
  </si>
  <si>
    <t>KHỐI</t>
  </si>
  <si>
    <t>T.XUÂN</t>
  </si>
  <si>
    <t>QL CHẤT LƯỢNG</t>
  </si>
  <si>
    <t>SẢN PHẨM</t>
  </si>
  <si>
    <t>C109</t>
  </si>
  <si>
    <t>ÁP DỤNG TỪ NGÀY 27/07/2026 ĐẾN NGÀY 01/08/2026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</si>
</sst>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9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0000"/>
      <name val="Times New Roman"/>
      <family val="1"/>
    </font>
  </fonts>
  <fills count="47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</fills>
  <borders count="27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theme="1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double">
        <color rgb="FFFF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FF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30" fillId="0" borderId="148"/>
    <xf numFmtId="0" fontId="31" fillId="0" borderId="148" applyNumberFormat="0" applyFill="0" applyBorder="0" applyAlignment="0" applyProtection="0"/>
    <xf numFmtId="43" fontId="53" fillId="0" borderId="0" applyFont="0" applyFill="0" applyBorder="0" applyAlignment="0" applyProtection="0"/>
    <xf numFmtId="0" fontId="53" fillId="0" borderId="148"/>
    <xf numFmtId="0" fontId="53" fillId="0" borderId="148"/>
  </cellStyleXfs>
  <cellXfs count="11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22" fillId="11" borderId="38" xfId="0" applyFont="1" applyFill="1" applyBorder="1" applyAlignment="1">
      <alignment horizontal="center" vertical="center"/>
    </xf>
    <xf numFmtId="0" fontId="22" fillId="11" borderId="40" xfId="0" applyFont="1" applyFill="1" applyBorder="1" applyAlignment="1">
      <alignment horizontal="center" vertical="center"/>
    </xf>
    <xf numFmtId="0" fontId="22" fillId="11" borderId="4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2" fillId="11" borderId="42" xfId="0" applyFont="1" applyFill="1" applyBorder="1" applyAlignment="1">
      <alignment horizontal="center" vertical="center"/>
    </xf>
    <xf numFmtId="0" fontId="22" fillId="11" borderId="43" xfId="0" applyFont="1" applyFill="1" applyBorder="1" applyAlignment="1">
      <alignment horizontal="center" vertical="center"/>
    </xf>
    <xf numFmtId="0" fontId="22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22" fillId="13" borderId="56" xfId="0" applyFont="1" applyFill="1" applyBorder="1" applyAlignment="1">
      <alignment horizontal="center" vertical="center"/>
    </xf>
    <xf numFmtId="0" fontId="22" fillId="13" borderId="40" xfId="0" applyFont="1" applyFill="1" applyBorder="1" applyAlignment="1">
      <alignment horizontal="center" vertical="center"/>
    </xf>
    <xf numFmtId="0" fontId="22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22" fillId="13" borderId="57" xfId="0" applyFont="1" applyFill="1" applyBorder="1" applyAlignment="1">
      <alignment horizontal="center" vertical="center"/>
    </xf>
    <xf numFmtId="0" fontId="22" fillId="13" borderId="43" xfId="0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1" fillId="14" borderId="41" xfId="0" applyFont="1" applyFill="1" applyBorder="1" applyAlignment="1">
      <alignment horizontal="center" vertical="center"/>
    </xf>
    <xf numFmtId="0" fontId="22" fillId="14" borderId="38" xfId="0" applyFont="1" applyFill="1" applyBorder="1" applyAlignment="1">
      <alignment horizontal="center" vertical="center"/>
    </xf>
    <xf numFmtId="0" fontId="22" fillId="15" borderId="40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1" fillId="14" borderId="33" xfId="0" applyFont="1" applyFill="1" applyBorder="1" applyAlignment="1">
      <alignment horizontal="center" vertical="center"/>
    </xf>
    <xf numFmtId="0" fontId="22" fillId="14" borderId="42" xfId="0" applyFont="1" applyFill="1" applyBorder="1" applyAlignment="1">
      <alignment horizontal="center" vertical="center"/>
    </xf>
    <xf numFmtId="0" fontId="22" fillId="15" borderId="43" xfId="0" applyFont="1" applyFill="1" applyBorder="1" applyAlignment="1">
      <alignment horizontal="center" vertical="center"/>
    </xf>
    <xf numFmtId="0" fontId="22" fillId="15" borderId="3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1" fillId="16" borderId="41" xfId="0" applyFont="1" applyFill="1" applyBorder="1" applyAlignment="1">
      <alignment horizontal="center" vertical="center"/>
    </xf>
    <xf numFmtId="0" fontId="22" fillId="16" borderId="38" xfId="0" applyFont="1" applyFill="1" applyBorder="1" applyAlignment="1">
      <alignment horizontal="center" vertical="center"/>
    </xf>
    <xf numFmtId="0" fontId="22" fillId="17" borderId="40" xfId="0" applyFont="1" applyFill="1" applyBorder="1" applyAlignment="1">
      <alignment horizontal="center" vertical="center"/>
    </xf>
    <xf numFmtId="0" fontId="22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1" fillId="16" borderId="33" xfId="0" applyFont="1" applyFill="1" applyBorder="1" applyAlignment="1">
      <alignment horizontal="center" vertical="center"/>
    </xf>
    <xf numFmtId="0" fontId="22" fillId="16" borderId="57" xfId="0" applyFont="1" applyFill="1" applyBorder="1" applyAlignment="1">
      <alignment horizontal="center" vertical="center"/>
    </xf>
    <xf numFmtId="0" fontId="22" fillId="17" borderId="43" xfId="0" applyFont="1" applyFill="1" applyBorder="1" applyAlignment="1">
      <alignment horizontal="center" vertical="center"/>
    </xf>
    <xf numFmtId="0" fontId="22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1" fillId="18" borderId="41" xfId="0" applyFont="1" applyFill="1" applyBorder="1" applyAlignment="1">
      <alignment horizontal="center" vertical="center"/>
    </xf>
    <xf numFmtId="0" fontId="22" fillId="18" borderId="75" xfId="0" applyFont="1" applyFill="1" applyBorder="1" applyAlignment="1">
      <alignment horizontal="center" vertical="center"/>
    </xf>
    <xf numFmtId="0" fontId="22" fillId="9" borderId="40" xfId="0" applyFont="1" applyFill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2" fillId="18" borderId="42" xfId="0" applyFont="1" applyFill="1" applyBorder="1" applyAlignment="1">
      <alignment horizontal="center" vertical="center"/>
    </xf>
    <xf numFmtId="0" fontId="22" fillId="9" borderId="43" xfId="0" applyFont="1" applyFill="1" applyBorder="1" applyAlignment="1">
      <alignment horizontal="center" vertical="center"/>
    </xf>
    <xf numFmtId="0" fontId="22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1" fillId="19" borderId="41" xfId="0" applyFont="1" applyFill="1" applyBorder="1" applyAlignment="1">
      <alignment horizontal="center" vertical="center"/>
    </xf>
    <xf numFmtId="0" fontId="22" fillId="19" borderId="56" xfId="0" applyFont="1" applyFill="1" applyBorder="1" applyAlignment="1">
      <alignment horizontal="center" vertical="center"/>
    </xf>
    <xf numFmtId="0" fontId="22" fillId="20" borderId="40" xfId="0" applyFont="1" applyFill="1" applyBorder="1" applyAlignment="1">
      <alignment horizontal="center" vertical="center"/>
    </xf>
    <xf numFmtId="0" fontId="22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1" fillId="19" borderId="33" xfId="0" applyFont="1" applyFill="1" applyBorder="1" applyAlignment="1">
      <alignment horizontal="center" vertical="center"/>
    </xf>
    <xf numFmtId="0" fontId="22" fillId="19" borderId="57" xfId="0" applyFont="1" applyFill="1" applyBorder="1" applyAlignment="1">
      <alignment horizontal="center" vertical="center"/>
    </xf>
    <xf numFmtId="0" fontId="22" fillId="20" borderId="43" xfId="0" applyFont="1" applyFill="1" applyBorder="1" applyAlignment="1">
      <alignment horizontal="center" vertical="center"/>
    </xf>
    <xf numFmtId="0" fontId="22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8" fillId="0" borderId="0" xfId="0" applyFont="1" applyAlignment="1">
      <alignment vertical="center"/>
    </xf>
    <xf numFmtId="164" fontId="21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3" fillId="10" borderId="36" xfId="0" applyFont="1" applyFill="1" applyBorder="1" applyAlignment="1">
      <alignment horizontal="center" vertical="center" wrapText="1"/>
    </xf>
    <xf numFmtId="0" fontId="33" fillId="10" borderId="70" xfId="0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33" fillId="10" borderId="47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wrapText="1"/>
    </xf>
    <xf numFmtId="0" fontId="34" fillId="0" borderId="0" xfId="0" applyFont="1"/>
    <xf numFmtId="164" fontId="27" fillId="0" borderId="0" xfId="0" applyNumberFormat="1" applyFont="1" applyAlignment="1">
      <alignment horizontal="left" wrapText="1"/>
    </xf>
    <xf numFmtId="164" fontId="27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wrapText="1"/>
    </xf>
    <xf numFmtId="164" fontId="37" fillId="28" borderId="106" xfId="0" applyNumberFormat="1" applyFont="1" applyFill="1" applyBorder="1" applyAlignment="1">
      <alignment horizontal="center" vertical="center" wrapText="1"/>
    </xf>
    <xf numFmtId="164" fontId="37" fillId="28" borderId="106" xfId="0" applyNumberFormat="1" applyFont="1" applyFill="1" applyBorder="1" applyAlignment="1">
      <alignment horizontal="left" vertical="center" wrapText="1"/>
    </xf>
    <xf numFmtId="0" fontId="35" fillId="0" borderId="0" xfId="0" applyFont="1"/>
    <xf numFmtId="164" fontId="36" fillId="0" borderId="0" xfId="0" applyNumberFormat="1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3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40" fillId="0" borderId="0" xfId="0" applyFont="1"/>
    <xf numFmtId="164" fontId="37" fillId="28" borderId="8" xfId="0" applyNumberFormat="1" applyFont="1" applyFill="1" applyBorder="1" applyAlignment="1">
      <alignment horizontal="center" vertical="center" wrapText="1"/>
    </xf>
    <xf numFmtId="164" fontId="37" fillId="28" borderId="160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Alignment="1">
      <alignment wrapText="1"/>
    </xf>
    <xf numFmtId="164" fontId="29" fillId="0" borderId="148" xfId="0" applyNumberFormat="1" applyFont="1" applyBorder="1" applyAlignment="1">
      <alignment wrapText="1"/>
    </xf>
    <xf numFmtId="164" fontId="48" fillId="0" borderId="0" xfId="0" applyNumberFormat="1" applyFont="1" applyAlignment="1">
      <alignment wrapText="1"/>
    </xf>
    <xf numFmtId="164" fontId="29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2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9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4" fillId="0" borderId="0" xfId="3" applyNumberFormat="1" applyFont="1" applyAlignment="1"/>
    <xf numFmtId="164" fontId="33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7" fillId="10" borderId="177" xfId="0" applyFont="1" applyFill="1" applyBorder="1" applyAlignment="1">
      <alignment horizontal="center" vertical="center" wrapText="1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3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2" fillId="0" borderId="148" xfId="4" applyFont="1"/>
    <xf numFmtId="164" fontId="47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5" fillId="31" borderId="36" xfId="0" applyFont="1" applyFill="1" applyBorder="1" applyAlignment="1">
      <alignment horizontal="center" vertical="center"/>
    </xf>
    <xf numFmtId="0" fontId="25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1" fillId="31" borderId="70" xfId="0" applyFont="1" applyFill="1" applyBorder="1" applyAlignment="1">
      <alignment horizontal="center" vertical="center"/>
    </xf>
    <xf numFmtId="0" fontId="25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5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5" fillId="31" borderId="178" xfId="0" applyFont="1" applyFill="1" applyBorder="1" applyAlignment="1">
      <alignment horizontal="center" vertical="center"/>
    </xf>
    <xf numFmtId="0" fontId="55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7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/>
    </xf>
    <xf numFmtId="0" fontId="18" fillId="33" borderId="183" xfId="0" applyFont="1" applyFill="1" applyBorder="1" applyAlignment="1">
      <alignment horizontal="center" vertical="center"/>
    </xf>
    <xf numFmtId="0" fontId="17" fillId="7" borderId="184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4" fontId="15" fillId="10" borderId="70" xfId="0" applyNumberFormat="1" applyFont="1" applyFill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15" fillId="21" borderId="185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6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8" fillId="31" borderId="0" xfId="0" applyFont="1" applyFill="1"/>
    <xf numFmtId="2" fontId="58" fillId="31" borderId="0" xfId="0" applyNumberFormat="1" applyFont="1" applyFill="1"/>
    <xf numFmtId="0" fontId="58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7" fillId="6" borderId="203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3" fillId="33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 wrapText="1"/>
    </xf>
    <xf numFmtId="0" fontId="14" fillId="6" borderId="204" xfId="0" applyFont="1" applyFill="1" applyBorder="1" applyAlignment="1">
      <alignment horizontal="center" vertical="center"/>
    </xf>
    <xf numFmtId="164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7" fillId="28" borderId="91" xfId="0" applyNumberFormat="1" applyFont="1" applyFill="1" applyBorder="1" applyAlignment="1">
      <alignment horizontal="center" vertical="center" wrapText="1"/>
    </xf>
    <xf numFmtId="164" fontId="37" fillId="10" borderId="193" xfId="0" applyNumberFormat="1" applyFont="1" applyFill="1" applyBorder="1" applyAlignment="1">
      <alignment horizontal="center" vertical="center" wrapText="1"/>
    </xf>
    <xf numFmtId="164" fontId="37" fillId="28" borderId="2" xfId="0" applyNumberFormat="1" applyFont="1" applyFill="1" applyBorder="1" applyAlignment="1">
      <alignment horizontal="center" vertical="center" wrapText="1"/>
    </xf>
    <xf numFmtId="0" fontId="13" fillId="9" borderId="216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3" fillId="0" borderId="140" xfId="0" applyNumberFormat="1" applyFont="1" applyBorder="1" applyAlignment="1">
      <alignment horizontal="center" vertical="center" wrapText="1"/>
    </xf>
    <xf numFmtId="164" fontId="23" fillId="0" borderId="92" xfId="0" applyNumberFormat="1" applyFont="1" applyBorder="1" applyAlignment="1">
      <alignment horizontal="center" vertical="center" wrapText="1"/>
    </xf>
    <xf numFmtId="164" fontId="23" fillId="0" borderId="148" xfId="0" applyNumberFormat="1" applyFont="1" applyBorder="1" applyAlignment="1">
      <alignment horizontal="center" vertical="center" wrapText="1"/>
    </xf>
    <xf numFmtId="164" fontId="23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3" fillId="10" borderId="140" xfId="0" applyNumberFormat="1" applyFont="1" applyFill="1" applyBorder="1" applyAlignment="1">
      <alignment horizontal="center" vertical="center" wrapText="1"/>
    </xf>
    <xf numFmtId="164" fontId="23" fillId="10" borderId="160" xfId="0" applyNumberFormat="1" applyFont="1" applyFill="1" applyBorder="1" applyAlignment="1">
      <alignment horizontal="center" vertical="center" wrapText="1"/>
    </xf>
    <xf numFmtId="164" fontId="23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3" fillId="0" borderId="117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91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3" fillId="31" borderId="161" xfId="0" applyNumberFormat="1" applyFont="1" applyFill="1" applyBorder="1" applyAlignment="1">
      <alignment horizontal="center" vertical="center" wrapText="1"/>
    </xf>
    <xf numFmtId="164" fontId="23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2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3" fillId="10" borderId="161" xfId="0" applyNumberFormat="1" applyFont="1" applyFill="1" applyBorder="1" applyAlignment="1">
      <alignment horizontal="center" vertical="center"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3" fillId="31" borderId="148" xfId="0" applyNumberFormat="1" applyFont="1" applyFill="1" applyBorder="1" applyAlignment="1">
      <alignment horizontal="center" vertical="center" wrapText="1"/>
    </xf>
    <xf numFmtId="164" fontId="23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91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7" xfId="0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31" borderId="219" xfId="0" applyNumberFormat="1" applyFont="1" applyFill="1" applyBorder="1" applyAlignment="1">
      <alignment horizontal="center" vertical="center" wrapText="1"/>
    </xf>
    <xf numFmtId="164" fontId="18" fillId="10" borderId="217" xfId="0" applyNumberFormat="1" applyFont="1" applyFill="1" applyBorder="1" applyAlignment="1">
      <alignment horizontal="center" vertical="center" wrapText="1"/>
    </xf>
    <xf numFmtId="164" fontId="18" fillId="31" borderId="218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3" fillId="30" borderId="140" xfId="0" applyNumberFormat="1" applyFont="1" applyFill="1" applyBorder="1" applyAlignment="1">
      <alignment horizontal="center" vertical="center" wrapText="1"/>
    </xf>
    <xf numFmtId="164" fontId="23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3" fillId="10" borderId="106" xfId="0" applyNumberFormat="1" applyFont="1" applyFill="1" applyBorder="1" applyAlignment="1">
      <alignment horizontal="center" vertical="center" wrapText="1"/>
    </xf>
    <xf numFmtId="164" fontId="18" fillId="28" borderId="207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18" fillId="10" borderId="209" xfId="0" applyNumberFormat="1" applyFont="1" applyFill="1" applyBorder="1" applyAlignment="1">
      <alignment horizontal="center" vertical="center" wrapText="1"/>
    </xf>
    <xf numFmtId="164" fontId="23" fillId="10" borderId="209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3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3" fillId="32" borderId="140" xfId="0" applyNumberFormat="1" applyFont="1" applyFill="1" applyBorder="1" applyAlignment="1">
      <alignment horizontal="center" vertical="center" wrapText="1"/>
    </xf>
    <xf numFmtId="164" fontId="23" fillId="32" borderId="160" xfId="0" applyNumberFormat="1" applyFont="1" applyFill="1" applyBorder="1" applyAlignment="1">
      <alignment horizontal="center" vertical="center" wrapText="1"/>
    </xf>
    <xf numFmtId="164" fontId="18" fillId="39" borderId="140" xfId="0" applyNumberFormat="1" applyFont="1" applyFill="1" applyBorder="1" applyAlignment="1">
      <alignment horizontal="center" vertical="center" wrapText="1"/>
    </xf>
    <xf numFmtId="164" fontId="23" fillId="10" borderId="76" xfId="0" applyNumberFormat="1" applyFont="1" applyFill="1" applyBorder="1" applyAlignment="1">
      <alignment horizontal="center" vertical="center" wrapText="1"/>
    </xf>
    <xf numFmtId="164" fontId="18" fillId="10" borderId="199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91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3" fillId="32" borderId="161" xfId="0" applyNumberFormat="1" applyFont="1" applyFill="1" applyBorder="1" applyAlignment="1">
      <alignment horizontal="center" vertical="center" wrapText="1"/>
    </xf>
    <xf numFmtId="0" fontId="62" fillId="42" borderId="179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2" fillId="42" borderId="188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2" fillId="42" borderId="187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/>
    </xf>
    <xf numFmtId="164" fontId="23" fillId="10" borderId="160" xfId="4" applyNumberFormat="1" applyFont="1" applyFill="1" applyBorder="1" applyAlignment="1">
      <alignment horizontal="center" vertical="center" wrapText="1"/>
    </xf>
    <xf numFmtId="0" fontId="62" fillId="42" borderId="211" xfId="0" applyFont="1" applyFill="1" applyBorder="1" applyAlignment="1">
      <alignment horizontal="center" vertical="center"/>
    </xf>
    <xf numFmtId="0" fontId="62" fillId="42" borderId="181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3" fillId="10" borderId="148" xfId="4" applyNumberFormat="1" applyFont="1" applyFill="1" applyAlignment="1">
      <alignment horizontal="center" vertical="center" wrapText="1"/>
    </xf>
    <xf numFmtId="0" fontId="62" fillId="42" borderId="196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7" fillId="0" borderId="0" xfId="0" applyNumberFormat="1" applyFont="1" applyAlignment="1">
      <alignment wrapText="1"/>
    </xf>
    <xf numFmtId="164" fontId="18" fillId="10" borderId="200" xfId="0" applyNumberFormat="1" applyFont="1" applyFill="1" applyBorder="1" applyAlignment="1">
      <alignment horizontal="center" vertical="center" wrapText="1"/>
    </xf>
    <xf numFmtId="0" fontId="62" fillId="42" borderId="196" xfId="0" applyFont="1" applyFill="1" applyBorder="1" applyAlignment="1">
      <alignment horizontal="center" vertical="center"/>
    </xf>
    <xf numFmtId="0" fontId="63" fillId="42" borderId="181" xfId="0" applyFont="1" applyFill="1" applyBorder="1" applyAlignment="1">
      <alignment horizontal="center" vertical="center" wrapText="1"/>
    </xf>
    <xf numFmtId="164" fontId="55" fillId="10" borderId="106" xfId="0" applyNumberFormat="1" applyFont="1" applyFill="1" applyBorder="1" applyAlignment="1">
      <alignment horizontal="center" vertical="center" wrapText="1"/>
    </xf>
    <xf numFmtId="0" fontId="15" fillId="9" borderId="220" xfId="0" applyFont="1" applyFill="1" applyBorder="1" applyAlignment="1">
      <alignment horizontal="center" vertical="center"/>
    </xf>
    <xf numFmtId="0" fontId="62" fillId="42" borderId="195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3" fillId="31" borderId="117" xfId="0" applyNumberFormat="1" applyFont="1" applyFill="1" applyBorder="1" applyAlignment="1">
      <alignment horizontal="center" vertical="center" wrapText="1"/>
    </xf>
    <xf numFmtId="164" fontId="23" fillId="31" borderId="0" xfId="0" applyNumberFormat="1" applyFont="1" applyFill="1" applyAlignment="1">
      <alignment horizontal="center" vertical="center" wrapText="1"/>
    </xf>
    <xf numFmtId="164" fontId="23" fillId="10" borderId="143" xfId="0" applyNumberFormat="1" applyFont="1" applyFill="1" applyBorder="1" applyAlignment="1">
      <alignment horizontal="center" vertical="center" wrapText="1"/>
    </xf>
    <xf numFmtId="0" fontId="17" fillId="6" borderId="194" xfId="0" applyFont="1" applyFill="1" applyBorder="1" applyAlignment="1">
      <alignment horizontal="center" vertical="center"/>
    </xf>
    <xf numFmtId="0" fontId="18" fillId="33" borderId="224" xfId="0" applyFont="1" applyFill="1" applyBorder="1" applyAlignment="1">
      <alignment horizontal="center" vertical="center"/>
    </xf>
    <xf numFmtId="0" fontId="18" fillId="33" borderId="225" xfId="0" applyFont="1" applyFill="1" applyBorder="1" applyAlignment="1">
      <alignment horizontal="center" vertical="center"/>
    </xf>
    <xf numFmtId="0" fontId="23" fillId="33" borderId="225" xfId="0" applyFont="1" applyFill="1" applyBorder="1" applyAlignment="1">
      <alignment horizontal="center" vertical="center"/>
    </xf>
    <xf numFmtId="164" fontId="15" fillId="10" borderId="225" xfId="0" applyNumberFormat="1" applyFont="1" applyFill="1" applyBorder="1" applyAlignment="1">
      <alignment horizontal="center" vertical="center" wrapText="1"/>
    </xf>
    <xf numFmtId="0" fontId="62" fillId="42" borderId="213" xfId="0" applyFont="1" applyFill="1" applyBorder="1" applyAlignment="1">
      <alignment horizontal="center" vertical="center"/>
    </xf>
    <xf numFmtId="164" fontId="23" fillId="10" borderId="193" xfId="0" applyNumberFormat="1" applyFont="1" applyFill="1" applyBorder="1" applyAlignment="1">
      <alignment horizontal="center" vertical="center" wrapText="1"/>
    </xf>
    <xf numFmtId="164" fontId="23" fillId="10" borderId="200" xfId="0" applyNumberFormat="1" applyFont="1" applyFill="1" applyBorder="1" applyAlignment="1">
      <alignment horizontal="center" vertical="center" wrapText="1"/>
    </xf>
    <xf numFmtId="164" fontId="18" fillId="10" borderId="219" xfId="0" applyNumberFormat="1" applyFont="1" applyFill="1" applyBorder="1" applyAlignment="1">
      <alignment horizontal="center" vertical="center" wrapText="1"/>
    </xf>
    <xf numFmtId="164" fontId="18" fillId="10" borderId="228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0" fontId="17" fillId="10" borderId="231" xfId="0" applyFont="1" applyFill="1" applyBorder="1" applyAlignment="1">
      <alignment horizontal="center" vertical="center" wrapText="1"/>
    </xf>
    <xf numFmtId="0" fontId="17" fillId="7" borderId="232" xfId="0" applyFont="1" applyFill="1" applyBorder="1" applyAlignment="1">
      <alignment horizontal="center" vertical="center"/>
    </xf>
    <xf numFmtId="0" fontId="26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7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26" xfId="4" applyNumberFormat="1" applyFont="1" applyFill="1" applyBorder="1" applyAlignment="1">
      <alignment horizontal="center" vertical="center" wrapText="1"/>
    </xf>
    <xf numFmtId="164" fontId="18" fillId="10" borderId="218" xfId="4" applyNumberFormat="1" applyFont="1" applyFill="1" applyBorder="1" applyAlignment="1">
      <alignment horizontal="center" vertical="center" wrapText="1"/>
    </xf>
    <xf numFmtId="0" fontId="63" fillId="42" borderId="196" xfId="0" applyFont="1" applyFill="1" applyBorder="1" applyAlignment="1">
      <alignment horizontal="center" vertical="center" wrapText="1"/>
    </xf>
    <xf numFmtId="164" fontId="23" fillId="31" borderId="160" xfId="0" applyNumberFormat="1" applyFont="1" applyFill="1" applyBorder="1" applyAlignment="1">
      <alignment horizontal="center" vertical="center" wrapText="1"/>
    </xf>
    <xf numFmtId="164" fontId="23" fillId="10" borderId="228" xfId="0" applyNumberFormat="1" applyFont="1" applyFill="1" applyBorder="1" applyAlignment="1">
      <alignment horizontal="center" vertical="center" wrapText="1"/>
    </xf>
    <xf numFmtId="164" fontId="18" fillId="31" borderId="197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3" fillId="10" borderId="209" xfId="4" applyNumberFormat="1" applyFont="1" applyFill="1" applyBorder="1" applyAlignment="1">
      <alignment horizontal="center" vertical="center" wrapText="1"/>
    </xf>
    <xf numFmtId="164" fontId="18" fillId="10" borderId="226" xfId="0" applyNumberFormat="1" applyFont="1" applyFill="1" applyBorder="1" applyAlignment="1">
      <alignment horizontal="center" vertical="center" wrapText="1"/>
    </xf>
    <xf numFmtId="164" fontId="18" fillId="10" borderId="233" xfId="0" applyNumberFormat="1" applyFont="1" applyFill="1" applyBorder="1" applyAlignment="1">
      <alignment horizontal="center" vertical="center" wrapText="1"/>
    </xf>
    <xf numFmtId="0" fontId="20" fillId="10" borderId="47" xfId="0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3" fillId="10" borderId="158" xfId="0" applyNumberFormat="1" applyFont="1" applyFill="1" applyBorder="1" applyAlignment="1">
      <alignment horizontal="center" vertical="center" wrapText="1"/>
    </xf>
    <xf numFmtId="164" fontId="23" fillId="10" borderId="230" xfId="0" applyNumberFormat="1" applyFont="1" applyFill="1" applyBorder="1" applyAlignment="1">
      <alignment horizontal="center" vertical="center" wrapText="1"/>
    </xf>
    <xf numFmtId="164" fontId="23" fillId="10" borderId="229" xfId="0" applyNumberFormat="1" applyFont="1" applyFill="1" applyBorder="1" applyAlignment="1">
      <alignment horizontal="center" vertical="center" wrapText="1"/>
    </xf>
    <xf numFmtId="164" fontId="33" fillId="31" borderId="158" xfId="0" applyNumberFormat="1" applyFont="1" applyFill="1" applyBorder="1" applyAlignment="1">
      <alignment horizontal="center" vertical="center" wrapText="1"/>
    </xf>
    <xf numFmtId="164" fontId="33" fillId="28" borderId="106" xfId="0" applyNumberFormat="1" applyFont="1" applyFill="1" applyBorder="1" applyAlignment="1">
      <alignment horizontal="center" vertical="center" wrapText="1"/>
    </xf>
    <xf numFmtId="164" fontId="33" fillId="28" borderId="106" xfId="0" applyNumberFormat="1" applyFont="1" applyFill="1" applyBorder="1" applyAlignment="1">
      <alignment horizontal="left" vertical="center" wrapText="1"/>
    </xf>
    <xf numFmtId="164" fontId="33" fillId="28" borderId="2" xfId="0" applyNumberFormat="1" applyFont="1" applyFill="1" applyBorder="1" applyAlignment="1">
      <alignment horizontal="center" vertical="center" wrapText="1"/>
    </xf>
    <xf numFmtId="164" fontId="33" fillId="28" borderId="160" xfId="0" applyNumberFormat="1" applyFont="1" applyFill="1" applyBorder="1" applyAlignment="1">
      <alignment horizontal="center" vertical="center" wrapText="1"/>
    </xf>
    <xf numFmtId="164" fontId="33" fillId="28" borderId="8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vertical="center" wrapText="1"/>
    </xf>
    <xf numFmtId="0" fontId="60" fillId="42" borderId="179" xfId="0" applyFont="1" applyFill="1" applyBorder="1" applyAlignment="1">
      <alignment horizontal="center" vertical="center"/>
    </xf>
    <xf numFmtId="164" fontId="33" fillId="10" borderId="151" xfId="0" applyNumberFormat="1" applyFont="1" applyFill="1" applyBorder="1" applyAlignment="1">
      <alignment horizontal="center" vertical="center" wrapText="1"/>
    </xf>
    <xf numFmtId="164" fontId="33" fillId="10" borderId="91" xfId="0" applyNumberFormat="1" applyFont="1" applyFill="1" applyBorder="1" applyAlignment="1">
      <alignment horizontal="center" vertical="center" wrapText="1"/>
    </xf>
    <xf numFmtId="164" fontId="33" fillId="10" borderId="152" xfId="0" applyNumberFormat="1" applyFont="1" applyFill="1" applyBorder="1" applyAlignment="1">
      <alignment horizontal="center" vertical="center" wrapText="1"/>
    </xf>
    <xf numFmtId="164" fontId="33" fillId="28" borderId="146" xfId="0" applyNumberFormat="1" applyFont="1" applyFill="1" applyBorder="1" applyAlignment="1">
      <alignment horizontal="left" vertical="center" wrapText="1"/>
    </xf>
    <xf numFmtId="0" fontId="60" fillId="42" borderId="188" xfId="0" applyFont="1" applyFill="1" applyBorder="1" applyAlignment="1">
      <alignment horizontal="center" vertical="center"/>
    </xf>
    <xf numFmtId="164" fontId="33" fillId="10" borderId="160" xfId="0" applyNumberFormat="1" applyFont="1" applyFill="1" applyBorder="1" applyAlignment="1">
      <alignment horizontal="center" vertical="center" wrapText="1"/>
    </xf>
    <xf numFmtId="164" fontId="33" fillId="10" borderId="148" xfId="0" applyNumberFormat="1" applyFont="1" applyFill="1" applyBorder="1" applyAlignment="1">
      <alignment horizontal="center" vertical="center" wrapText="1"/>
    </xf>
    <xf numFmtId="164" fontId="33" fillId="28" borderId="160" xfId="0" applyNumberFormat="1" applyFont="1" applyFill="1" applyBorder="1" applyAlignment="1">
      <alignment horizontal="left" vertical="center" wrapText="1"/>
    </xf>
    <xf numFmtId="0" fontId="60" fillId="42" borderId="187" xfId="0" applyFont="1" applyFill="1" applyBorder="1" applyAlignment="1">
      <alignment horizontal="center" vertical="center"/>
    </xf>
    <xf numFmtId="0" fontId="60" fillId="42" borderId="180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0" fontId="60" fillId="42" borderId="181" xfId="0" applyFont="1" applyFill="1" applyBorder="1" applyAlignment="1">
      <alignment horizontal="center" vertical="center" wrapText="1"/>
    </xf>
    <xf numFmtId="164" fontId="33" fillId="10" borderId="226" xfId="0" applyNumberFormat="1" applyFont="1" applyFill="1" applyBorder="1" applyAlignment="1">
      <alignment horizontal="center" vertical="center" wrapText="1"/>
    </xf>
    <xf numFmtId="164" fontId="33" fillId="10" borderId="217" xfId="0" applyNumberFormat="1" applyFont="1" applyFill="1" applyBorder="1" applyAlignment="1">
      <alignment horizontal="center" vertical="center" wrapText="1"/>
    </xf>
    <xf numFmtId="164" fontId="33" fillId="10" borderId="218" xfId="0" applyNumberFormat="1" applyFont="1" applyFill="1" applyBorder="1" applyAlignment="1">
      <alignment horizontal="center" vertical="center" wrapText="1"/>
    </xf>
    <xf numFmtId="164" fontId="33" fillId="28" borderId="158" xfId="0" applyNumberFormat="1" applyFont="1" applyFill="1" applyBorder="1" applyAlignment="1">
      <alignment horizontal="left" vertical="center" wrapText="1"/>
    </xf>
    <xf numFmtId="164" fontId="33" fillId="28" borderId="155" xfId="0" applyNumberFormat="1" applyFont="1" applyFill="1" applyBorder="1" applyAlignment="1">
      <alignment horizontal="left" vertical="center" wrapText="1"/>
    </xf>
    <xf numFmtId="164" fontId="33" fillId="28" borderId="156" xfId="0" applyNumberFormat="1" applyFont="1" applyFill="1" applyBorder="1" applyAlignment="1">
      <alignment horizontal="left" vertical="center" wrapText="1"/>
    </xf>
    <xf numFmtId="164" fontId="33" fillId="28" borderId="157" xfId="0" applyNumberFormat="1" applyFont="1" applyFill="1" applyBorder="1" applyAlignment="1">
      <alignment horizontal="left" vertical="center" wrapText="1"/>
    </xf>
    <xf numFmtId="0" fontId="60" fillId="42" borderId="213" xfId="0" applyFont="1" applyFill="1" applyBorder="1" applyAlignment="1">
      <alignment horizontal="center" vertical="center" wrapText="1"/>
    </xf>
    <xf numFmtId="164" fontId="33" fillId="10" borderId="106" xfId="0" applyNumberFormat="1" applyFont="1" applyFill="1" applyBorder="1" applyAlignment="1">
      <alignment horizontal="center" vertical="center" wrapText="1"/>
    </xf>
    <xf numFmtId="164" fontId="33" fillId="10" borderId="144" xfId="0" applyNumberFormat="1" applyFont="1" applyFill="1" applyBorder="1" applyAlignment="1">
      <alignment horizontal="center" vertical="center" wrapText="1"/>
    </xf>
    <xf numFmtId="164" fontId="33" fillId="10" borderId="146" xfId="0" applyNumberFormat="1" applyFont="1" applyFill="1" applyBorder="1" applyAlignment="1">
      <alignment horizontal="center" vertical="center" wrapText="1"/>
    </xf>
    <xf numFmtId="164" fontId="33" fillId="10" borderId="147" xfId="0" applyNumberFormat="1" applyFont="1" applyFill="1" applyBorder="1" applyAlignment="1">
      <alignment horizontal="center" vertical="center" wrapText="1"/>
    </xf>
    <xf numFmtId="164" fontId="33" fillId="10" borderId="193" xfId="0" applyNumberFormat="1" applyFont="1" applyFill="1" applyBorder="1" applyAlignment="1">
      <alignment horizontal="center" vertical="center" wrapText="1"/>
    </xf>
    <xf numFmtId="164" fontId="33" fillId="10" borderId="143" xfId="0" applyNumberFormat="1" applyFont="1" applyFill="1" applyBorder="1" applyAlignment="1">
      <alignment horizontal="center" vertical="center" wrapText="1"/>
    </xf>
    <xf numFmtId="164" fontId="33" fillId="10" borderId="200" xfId="0" applyNumberFormat="1" applyFont="1" applyFill="1" applyBorder="1" applyAlignment="1">
      <alignment horizontal="center" vertical="center" wrapText="1"/>
    </xf>
    <xf numFmtId="164" fontId="33" fillId="28" borderId="76" xfId="0" applyNumberFormat="1" applyFont="1" applyFill="1" applyBorder="1" applyAlignment="1">
      <alignment horizontal="center" vertical="center" wrapText="1"/>
    </xf>
    <xf numFmtId="164" fontId="33" fillId="28" borderId="5" xfId="0" applyNumberFormat="1" applyFont="1" applyFill="1" applyBorder="1" applyAlignment="1">
      <alignment horizontal="center" vertical="center" wrapText="1"/>
    </xf>
    <xf numFmtId="164" fontId="33" fillId="28" borderId="5" xfId="0" applyNumberFormat="1" applyFont="1" applyFill="1" applyBorder="1" applyAlignment="1">
      <alignment vertical="center" wrapText="1"/>
    </xf>
    <xf numFmtId="164" fontId="33" fillId="10" borderId="6" xfId="0" applyNumberFormat="1" applyFont="1" applyFill="1" applyBorder="1" applyAlignment="1">
      <alignment horizontal="center" vertical="center" wrapText="1"/>
    </xf>
    <xf numFmtId="164" fontId="33" fillId="10" borderId="5" xfId="0" applyNumberFormat="1" applyFont="1" applyFill="1" applyBorder="1" applyAlignment="1">
      <alignment horizontal="center" vertical="center" wrapText="1"/>
    </xf>
    <xf numFmtId="164" fontId="33" fillId="28" borderId="115" xfId="0" applyNumberFormat="1" applyFont="1" applyFill="1" applyBorder="1" applyAlignment="1">
      <alignment horizontal="left" vertical="center" wrapText="1"/>
    </xf>
    <xf numFmtId="164" fontId="33" fillId="10" borderId="76" xfId="0" applyNumberFormat="1" applyFont="1" applyFill="1" applyBorder="1" applyAlignment="1">
      <alignment horizontal="center" vertical="center" wrapText="1"/>
    </xf>
    <xf numFmtId="164" fontId="33" fillId="10" borderId="140" xfId="0" applyNumberFormat="1" applyFont="1" applyFill="1" applyBorder="1" applyAlignment="1">
      <alignment horizontal="center" vertical="center" wrapText="1"/>
    </xf>
    <xf numFmtId="164" fontId="33" fillId="28" borderId="76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3" fillId="10" borderId="115" xfId="0" applyNumberFormat="1" applyFont="1" applyFill="1" applyBorder="1" applyAlignment="1">
      <alignment horizontal="center" vertical="center" wrapText="1"/>
    </xf>
    <xf numFmtId="164" fontId="33" fillId="10" borderId="150" xfId="0" applyNumberFormat="1" applyFont="1" applyFill="1" applyBorder="1" applyAlignment="1">
      <alignment horizontal="center" vertical="center" wrapText="1"/>
    </xf>
    <xf numFmtId="164" fontId="33" fillId="28" borderId="149" xfId="0" applyNumberFormat="1" applyFont="1" applyFill="1" applyBorder="1" applyAlignment="1">
      <alignment horizontal="left" vertical="center" wrapText="1"/>
    </xf>
    <xf numFmtId="164" fontId="33" fillId="10" borderId="119" xfId="0" applyNumberFormat="1" applyFont="1" applyFill="1" applyBorder="1" applyAlignment="1">
      <alignment horizontal="center" vertical="center" wrapText="1"/>
    </xf>
    <xf numFmtId="164" fontId="33" fillId="10" borderId="125" xfId="0" applyNumberFormat="1" applyFont="1" applyFill="1" applyBorder="1" applyAlignment="1">
      <alignment horizontal="center" vertical="center" wrapText="1"/>
    </xf>
    <xf numFmtId="164" fontId="33" fillId="10" borderId="157" xfId="0" applyNumberFormat="1" applyFont="1" applyFill="1" applyBorder="1" applyAlignment="1">
      <alignment horizontal="center" vertical="center" wrapText="1"/>
    </xf>
    <xf numFmtId="164" fontId="33" fillId="10" borderId="192" xfId="0" applyNumberFormat="1" applyFont="1" applyFill="1" applyBorder="1" applyAlignment="1">
      <alignment horizontal="center" vertical="center" wrapText="1"/>
    </xf>
    <xf numFmtId="164" fontId="33" fillId="10" borderId="198" xfId="0" applyNumberFormat="1" applyFont="1" applyFill="1" applyBorder="1" applyAlignment="1">
      <alignment horizontal="center" vertical="center" wrapText="1"/>
    </xf>
    <xf numFmtId="164" fontId="33" fillId="10" borderId="161" xfId="0" applyNumberFormat="1" applyFont="1" applyFill="1" applyBorder="1" applyAlignment="1">
      <alignment horizontal="center" vertical="center" wrapText="1"/>
    </xf>
    <xf numFmtId="164" fontId="33" fillId="10" borderId="199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9" xfId="0" applyNumberFormat="1" applyFont="1" applyFill="1" applyBorder="1" applyAlignment="1">
      <alignment horizontal="center" vertical="center" wrapText="1"/>
    </xf>
    <xf numFmtId="164" fontId="33" fillId="10" borderId="124" xfId="0" applyNumberFormat="1" applyFont="1" applyFill="1" applyBorder="1" applyAlignment="1">
      <alignment horizontal="center" vertical="center" wrapText="1"/>
    </xf>
    <xf numFmtId="164" fontId="33" fillId="10" borderId="116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horizontal="center" vertical="center" wrapText="1"/>
    </xf>
    <xf numFmtId="164" fontId="33" fillId="32" borderId="5" xfId="0" applyNumberFormat="1" applyFont="1" applyFill="1" applyBorder="1" applyAlignment="1">
      <alignment horizontal="center" vertical="center" wrapText="1"/>
    </xf>
    <xf numFmtId="164" fontId="33" fillId="32" borderId="152" xfId="0" applyNumberFormat="1" applyFont="1" applyFill="1" applyBorder="1" applyAlignment="1">
      <alignment horizontal="center" vertical="center" wrapText="1"/>
    </xf>
    <xf numFmtId="164" fontId="33" fillId="32" borderId="112" xfId="0" applyNumberFormat="1" applyFont="1" applyFill="1" applyBorder="1" applyAlignment="1">
      <alignment horizontal="center" vertical="center" wrapText="1"/>
    </xf>
    <xf numFmtId="164" fontId="33" fillId="32" borderId="119" xfId="0" applyNumberFormat="1" applyFont="1" applyFill="1" applyBorder="1" applyAlignment="1">
      <alignment horizontal="center" vertical="center" wrapText="1"/>
    </xf>
    <xf numFmtId="164" fontId="33" fillId="32" borderId="76" xfId="0" applyNumberFormat="1" applyFont="1" applyFill="1" applyBorder="1" applyAlignment="1">
      <alignment horizontal="center" vertical="center" wrapText="1"/>
    </xf>
    <xf numFmtId="164" fontId="33" fillId="32" borderId="148" xfId="0" applyNumberFormat="1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3" fillId="10" borderId="121" xfId="0" applyNumberFormat="1" applyFont="1" applyFill="1" applyBorder="1" applyAlignment="1">
      <alignment horizontal="center" vertical="center" wrapText="1"/>
    </xf>
    <xf numFmtId="164" fontId="33" fillId="10" borderId="97" xfId="0" applyNumberFormat="1" applyFont="1" applyFill="1" applyBorder="1" applyAlignment="1">
      <alignment horizontal="center" vertical="center" wrapText="1"/>
    </xf>
    <xf numFmtId="164" fontId="33" fillId="30" borderId="119" xfId="0" applyNumberFormat="1" applyFont="1" applyFill="1" applyBorder="1" applyAlignment="1">
      <alignment horizontal="center" vertical="center" wrapText="1"/>
    </xf>
    <xf numFmtId="164" fontId="33" fillId="30" borderId="76" xfId="0" applyNumberFormat="1" applyFont="1" applyFill="1" applyBorder="1" applyAlignment="1">
      <alignment horizontal="center" vertical="center" wrapText="1"/>
    </xf>
    <xf numFmtId="164" fontId="33" fillId="30" borderId="97" xfId="0" applyNumberFormat="1" applyFont="1" applyFill="1" applyBorder="1" applyAlignment="1">
      <alignment horizontal="center" vertical="center" wrapText="1"/>
    </xf>
    <xf numFmtId="164" fontId="33" fillId="30" borderId="160" xfId="0" applyNumberFormat="1" applyFont="1" applyFill="1" applyBorder="1" applyAlignment="1">
      <alignment horizontal="center" vertical="center" wrapText="1"/>
    </xf>
    <xf numFmtId="164" fontId="32" fillId="30" borderId="140" xfId="0" applyNumberFormat="1" applyFont="1" applyFill="1" applyBorder="1" applyAlignment="1">
      <alignment horizontal="center" vertical="center" wrapText="1"/>
    </xf>
    <xf numFmtId="164" fontId="66" fillId="10" borderId="97" xfId="0" applyNumberFormat="1" applyFont="1" applyFill="1" applyBorder="1" applyAlignment="1">
      <alignment wrapText="1"/>
    </xf>
    <xf numFmtId="164" fontId="68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6" fillId="0" borderId="148" xfId="0" applyNumberFormat="1" applyFont="1" applyBorder="1" applyAlignment="1">
      <alignment wrapText="1"/>
    </xf>
    <xf numFmtId="164" fontId="67" fillId="0" borderId="0" xfId="0" applyNumberFormat="1" applyFont="1" applyAlignment="1">
      <alignment wrapText="1"/>
    </xf>
    <xf numFmtId="0" fontId="65" fillId="0" borderId="0" xfId="0" applyFont="1"/>
    <xf numFmtId="164" fontId="33" fillId="1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3" fillId="30" borderId="158" xfId="0" applyNumberFormat="1" applyFont="1" applyFill="1" applyBorder="1" applyAlignment="1">
      <alignment horizontal="center" vertical="center" wrapText="1"/>
    </xf>
    <xf numFmtId="164" fontId="32" fillId="10" borderId="158" xfId="0" applyNumberFormat="1" applyFont="1" applyFill="1" applyBorder="1" applyAlignment="1">
      <alignment horizontal="center" vertical="center" wrapText="1"/>
    </xf>
    <xf numFmtId="164" fontId="33" fillId="45" borderId="158" xfId="0" applyNumberFormat="1" applyFont="1" applyFill="1" applyBorder="1" applyAlignment="1">
      <alignment horizontal="center" vertical="center" wrapText="1"/>
    </xf>
    <xf numFmtId="0" fontId="65" fillId="31" borderId="0" xfId="0" applyFont="1" applyFill="1"/>
    <xf numFmtId="0" fontId="59" fillId="31" borderId="148" xfId="0" applyFont="1" applyFill="1" applyBorder="1"/>
    <xf numFmtId="164" fontId="33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37" xfId="4" applyNumberFormat="1" applyFont="1" applyFill="1" applyBorder="1" applyAlignment="1">
      <alignment horizontal="center" vertical="center" wrapText="1"/>
    </xf>
    <xf numFmtId="164" fontId="18" fillId="10" borderId="236" xfId="4" applyNumberFormat="1" applyFont="1" applyFill="1" applyBorder="1" applyAlignment="1">
      <alignment horizontal="center" vertical="center" wrapText="1"/>
    </xf>
    <xf numFmtId="164" fontId="18" fillId="10" borderId="209" xfId="4" applyNumberFormat="1" applyFont="1" applyFill="1" applyBorder="1" applyAlignment="1">
      <alignment horizontal="center" vertical="center" wrapText="1"/>
    </xf>
    <xf numFmtId="164" fontId="55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3" fillId="46" borderId="70" xfId="0" applyFont="1" applyFill="1" applyBorder="1" applyAlignment="1">
      <alignment horizontal="center" vertical="center"/>
    </xf>
    <xf numFmtId="164" fontId="18" fillId="39" borderId="91" xfId="4" applyNumberFormat="1" applyFont="1" applyFill="1" applyBorder="1" applyAlignment="1">
      <alignment horizontal="center" vertical="center" wrapText="1"/>
    </xf>
    <xf numFmtId="164" fontId="18" fillId="39" borderId="160" xfId="4" applyNumberFormat="1" applyFont="1" applyFill="1" applyBorder="1" applyAlignment="1">
      <alignment horizontal="center" vertical="center" wrapText="1"/>
    </xf>
    <xf numFmtId="164" fontId="23" fillId="39" borderId="160" xfId="4" applyNumberFormat="1" applyFont="1" applyFill="1" applyBorder="1" applyAlignment="1">
      <alignment horizontal="center" vertical="center" wrapText="1"/>
    </xf>
    <xf numFmtId="164" fontId="18" fillId="39" borderId="235" xfId="4" applyNumberFormat="1" applyFont="1" applyFill="1" applyBorder="1" applyAlignment="1">
      <alignment horizontal="center" vertical="center" wrapText="1"/>
    </xf>
    <xf numFmtId="164" fontId="18" fillId="39" borderId="140" xfId="4" applyNumberFormat="1" applyFont="1" applyFill="1" applyBorder="1" applyAlignment="1">
      <alignment horizontal="center" vertical="center" wrapText="1"/>
    </xf>
    <xf numFmtId="164" fontId="23" fillId="39" borderId="140" xfId="4" applyNumberFormat="1" applyFont="1" applyFill="1" applyBorder="1" applyAlignment="1">
      <alignment horizontal="center" vertical="center" wrapText="1"/>
    </xf>
    <xf numFmtId="164" fontId="18" fillId="39" borderId="148" xfId="4" applyNumberFormat="1" applyFont="1" applyFill="1" applyAlignment="1">
      <alignment horizontal="center" vertical="center" wrapText="1"/>
    </xf>
    <xf numFmtId="164" fontId="23" fillId="39" borderId="148" xfId="4" applyNumberFormat="1" applyFont="1" applyFill="1" applyAlignment="1">
      <alignment horizontal="center" vertical="center" wrapText="1"/>
    </xf>
    <xf numFmtId="164" fontId="33" fillId="10" borderId="219" xfId="0" applyNumberFormat="1" applyFont="1" applyFill="1" applyBorder="1" applyAlignment="1">
      <alignment horizontal="center" vertical="center" wrapText="1"/>
    </xf>
    <xf numFmtId="0" fontId="60" fillId="42" borderId="196" xfId="0" applyFont="1" applyFill="1" applyBorder="1" applyAlignment="1">
      <alignment horizontal="center" vertical="center" wrapText="1"/>
    </xf>
    <xf numFmtId="0" fontId="60" fillId="42" borderId="238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9" xfId="0" applyNumberFormat="1" applyFont="1" applyFill="1" applyBorder="1" applyAlignment="1">
      <alignment horizontal="center" vertical="center" wrapText="1"/>
    </xf>
    <xf numFmtId="0" fontId="63" fillId="42" borderId="238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40" xfId="0" applyNumberFormat="1" applyFont="1" applyFill="1" applyBorder="1" applyAlignment="1">
      <alignment horizontal="center" vertical="center" wrapText="1"/>
    </xf>
    <xf numFmtId="164" fontId="18" fillId="31" borderId="241" xfId="0" applyNumberFormat="1" applyFont="1" applyFill="1" applyBorder="1" applyAlignment="1">
      <alignment horizontal="center" vertical="center" wrapText="1"/>
    </xf>
    <xf numFmtId="164" fontId="18" fillId="31" borderId="242" xfId="0" applyNumberFormat="1" applyFont="1" applyFill="1" applyBorder="1" applyAlignment="1">
      <alignment horizontal="center" vertical="center" wrapText="1"/>
    </xf>
    <xf numFmtId="164" fontId="18" fillId="31" borderId="243" xfId="0" applyNumberFormat="1" applyFont="1" applyFill="1" applyBorder="1" applyAlignment="1">
      <alignment horizontal="center" vertical="center" wrapText="1"/>
    </xf>
    <xf numFmtId="0" fontId="62" fillId="42" borderId="238" xfId="0" applyFont="1" applyFill="1" applyBorder="1" applyAlignment="1">
      <alignment horizontal="center" vertical="center" wrapText="1"/>
    </xf>
    <xf numFmtId="0" fontId="62" fillId="42" borderId="244" xfId="0" applyFont="1" applyFill="1" applyBorder="1" applyAlignment="1">
      <alignment horizontal="center" vertical="center" wrapText="1"/>
    </xf>
    <xf numFmtId="164" fontId="23" fillId="10" borderId="211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9" xfId="0" applyNumberFormat="1" applyFont="1" applyFill="1" applyBorder="1" applyAlignment="1">
      <alignment horizontal="center" vertical="center" wrapText="1"/>
    </xf>
    <xf numFmtId="164" fontId="18" fillId="30" borderId="217" xfId="0" applyNumberFormat="1" applyFont="1" applyFill="1" applyBorder="1" applyAlignment="1">
      <alignment horizontal="center" vertical="center" wrapText="1"/>
    </xf>
    <xf numFmtId="164" fontId="18" fillId="10" borderId="246" xfId="0" applyNumberFormat="1" applyFont="1" applyFill="1" applyBorder="1" applyAlignment="1">
      <alignment horizontal="center" vertical="center" wrapText="1"/>
    </xf>
    <xf numFmtId="164" fontId="18" fillId="10" borderId="241" xfId="0" applyNumberFormat="1" applyFont="1" applyFill="1" applyBorder="1" applyAlignment="1">
      <alignment horizontal="center" vertical="center" wrapText="1"/>
    </xf>
    <xf numFmtId="164" fontId="18" fillId="10" borderId="242" xfId="0" applyNumberFormat="1" applyFont="1" applyFill="1" applyBorder="1" applyAlignment="1">
      <alignment horizontal="center" vertical="center" wrapText="1"/>
    </xf>
    <xf numFmtId="164" fontId="18" fillId="28" borderId="248" xfId="0" applyNumberFormat="1" applyFont="1" applyFill="1" applyBorder="1" applyAlignment="1">
      <alignment horizontal="left" vertical="center" wrapText="1"/>
    </xf>
    <xf numFmtId="0" fontId="63" fillId="42" borderId="249" xfId="0" applyFont="1" applyFill="1" applyBorder="1" applyAlignment="1">
      <alignment horizontal="center" vertical="center" wrapText="1"/>
    </xf>
    <xf numFmtId="164" fontId="18" fillId="30" borderId="250" xfId="0" applyNumberFormat="1" applyFont="1" applyFill="1" applyBorder="1" applyAlignment="1">
      <alignment horizontal="center" vertical="center" wrapText="1"/>
    </xf>
    <xf numFmtId="164" fontId="18" fillId="30" borderId="248" xfId="0" applyNumberFormat="1" applyFont="1" applyFill="1" applyBorder="1" applyAlignment="1">
      <alignment horizontal="center" vertical="center" wrapText="1"/>
    </xf>
    <xf numFmtId="164" fontId="18" fillId="10" borderId="251" xfId="0" applyNumberFormat="1" applyFont="1" applyFill="1" applyBorder="1" applyAlignment="1">
      <alignment horizontal="center" vertical="center" wrapText="1"/>
    </xf>
    <xf numFmtId="164" fontId="23" fillId="10" borderId="241" xfId="0" applyNumberFormat="1" applyFont="1" applyFill="1" applyBorder="1" applyAlignment="1">
      <alignment horizontal="center" vertical="center" wrapText="1"/>
    </xf>
    <xf numFmtId="164" fontId="23" fillId="31" borderId="241" xfId="0" applyNumberFormat="1" applyFont="1" applyFill="1" applyBorder="1" applyAlignment="1">
      <alignment horizontal="center" vertical="center" wrapText="1"/>
    </xf>
    <xf numFmtId="164" fontId="18" fillId="28" borderId="252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28" borderId="230" xfId="0" applyNumberFormat="1" applyFont="1" applyFill="1" applyBorder="1" applyAlignment="1">
      <alignment horizontal="left" vertical="center" wrapText="1"/>
    </xf>
    <xf numFmtId="164" fontId="18" fillId="31" borderId="230" xfId="0" applyNumberFormat="1" applyFont="1" applyFill="1" applyBorder="1" applyAlignment="1">
      <alignment horizontal="center" vertical="center" wrapText="1"/>
    </xf>
    <xf numFmtId="164" fontId="18" fillId="31" borderId="229" xfId="0" applyNumberFormat="1" applyFont="1" applyFill="1" applyBorder="1" applyAlignment="1">
      <alignment horizontal="center" vertical="center" wrapText="1"/>
    </xf>
    <xf numFmtId="164" fontId="18" fillId="10" borderId="212" xfId="0" applyNumberFormat="1" applyFont="1" applyFill="1" applyBorder="1" applyAlignment="1">
      <alignment horizontal="center" vertical="center" wrapText="1"/>
    </xf>
    <xf numFmtId="164" fontId="18" fillId="10" borderId="250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18" fillId="10" borderId="256" xfId="0" applyNumberFormat="1" applyFont="1" applyFill="1" applyBorder="1" applyAlignment="1">
      <alignment horizontal="center" vertical="center" wrapText="1"/>
    </xf>
    <xf numFmtId="164" fontId="18" fillId="10" borderId="210" xfId="0" applyNumberFormat="1" applyFont="1" applyFill="1" applyBorder="1" applyAlignment="1">
      <alignment horizontal="center" vertical="center" wrapText="1"/>
    </xf>
    <xf numFmtId="164" fontId="18" fillId="28" borderId="213" xfId="0" applyNumberFormat="1" applyFont="1" applyFill="1" applyBorder="1" applyAlignment="1">
      <alignment horizontal="center" vertical="center" wrapText="1"/>
    </xf>
    <xf numFmtId="164" fontId="18" fillId="10" borderId="227" xfId="0" applyNumberFormat="1" applyFont="1" applyFill="1" applyBorder="1" applyAlignment="1">
      <alignment horizontal="center" vertical="center" wrapText="1"/>
    </xf>
    <xf numFmtId="164" fontId="23" fillId="10" borderId="245" xfId="0" applyNumberFormat="1" applyFont="1" applyFill="1" applyBorder="1" applyAlignment="1">
      <alignment horizontal="center" vertical="center" wrapText="1"/>
    </xf>
    <xf numFmtId="164" fontId="23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23" fillId="32" borderId="148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23" fillId="32" borderId="76" xfId="0" applyNumberFormat="1" applyFont="1" applyFill="1" applyBorder="1" applyAlignment="1">
      <alignment horizontal="center" vertical="center" wrapText="1"/>
    </xf>
    <xf numFmtId="164" fontId="23" fillId="32" borderId="97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2" fillId="42" borderId="257" xfId="0" applyFont="1" applyFill="1" applyBorder="1" applyAlignment="1">
      <alignment horizontal="center" vertical="center"/>
    </xf>
    <xf numFmtId="0" fontId="62" fillId="31" borderId="166" xfId="0" applyFont="1" applyFill="1" applyBorder="1" applyAlignment="1">
      <alignment horizontal="center" vertical="center"/>
    </xf>
    <xf numFmtId="0" fontId="62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3" fillId="10" borderId="39" xfId="0" applyNumberFormat="1" applyFont="1" applyFill="1" applyBorder="1" applyAlignment="1">
      <alignment horizontal="center" vertical="center" wrapText="1"/>
    </xf>
    <xf numFmtId="0" fontId="62" fillId="31" borderId="167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 wrapText="1"/>
    </xf>
    <xf numFmtId="0" fontId="62" fillId="31" borderId="258" xfId="0" applyFont="1" applyFill="1" applyBorder="1" applyAlignment="1">
      <alignment horizontal="center" vertical="center"/>
    </xf>
    <xf numFmtId="0" fontId="62" fillId="31" borderId="259" xfId="0" applyFont="1" applyFill="1" applyBorder="1" applyAlignment="1">
      <alignment horizontal="center" vertical="center" wrapText="1"/>
    </xf>
    <xf numFmtId="0" fontId="18" fillId="31" borderId="259" xfId="0" applyFont="1" applyFill="1" applyBorder="1" applyAlignment="1">
      <alignment horizontal="center" vertical="center"/>
    </xf>
    <xf numFmtId="164" fontId="23" fillId="10" borderId="126" xfId="0" applyNumberFormat="1" applyFont="1" applyFill="1" applyBorder="1" applyAlignment="1">
      <alignment horizontal="center" vertical="center" wrapText="1"/>
    </xf>
    <xf numFmtId="0" fontId="62" fillId="31" borderId="260" xfId="0" applyFont="1" applyFill="1" applyBorder="1" applyAlignment="1">
      <alignment horizontal="center" vertical="center"/>
    </xf>
    <xf numFmtId="164" fontId="18" fillId="40" borderId="91" xfId="0" applyNumberFormat="1" applyFont="1" applyFill="1" applyBorder="1" applyAlignment="1">
      <alignment horizontal="center" vertical="center" wrapText="1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3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3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3" fillId="40" borderId="140" xfId="0" applyNumberFormat="1" applyFont="1" applyFill="1" applyBorder="1" applyAlignment="1">
      <alignment horizontal="center" vertical="center" wrapText="1"/>
    </xf>
    <xf numFmtId="164" fontId="18" fillId="39" borderId="125" xfId="0" applyNumberFormat="1" applyFont="1" applyFill="1" applyBorder="1" applyAlignment="1">
      <alignment horizontal="center" vertical="center" wrapText="1"/>
    </xf>
    <xf numFmtId="164" fontId="23" fillId="39" borderId="140" xfId="0" applyNumberFormat="1" applyFont="1" applyFill="1" applyBorder="1" applyAlignment="1">
      <alignment horizontal="center" vertical="center" wrapText="1"/>
    </xf>
    <xf numFmtId="164" fontId="18" fillId="39" borderId="91" xfId="0" applyNumberFormat="1" applyFont="1" applyFill="1" applyBorder="1" applyAlignment="1">
      <alignment horizontal="center" vertical="center" wrapText="1"/>
    </xf>
    <xf numFmtId="164" fontId="18" fillId="39" borderId="148" xfId="0" applyNumberFormat="1" applyFont="1" applyFill="1" applyBorder="1" applyAlignment="1">
      <alignment horizontal="center" vertical="center" wrapText="1"/>
    </xf>
    <xf numFmtId="164" fontId="23" fillId="39" borderId="148" xfId="0" applyNumberFormat="1" applyFont="1" applyFill="1" applyBorder="1" applyAlignment="1">
      <alignment horizontal="center" vertical="center" wrapText="1"/>
    </xf>
    <xf numFmtId="164" fontId="18" fillId="39" borderId="124" xfId="0" applyNumberFormat="1" applyFont="1" applyFill="1" applyBorder="1" applyAlignment="1">
      <alignment horizontal="center" vertical="center" wrapText="1"/>
    </xf>
    <xf numFmtId="164" fontId="18" fillId="39" borderId="168" xfId="0" applyNumberFormat="1" applyFont="1" applyFill="1" applyBorder="1" applyAlignment="1">
      <alignment horizontal="center" vertical="center" wrapText="1"/>
    </xf>
    <xf numFmtId="164" fontId="68" fillId="0" borderId="0" xfId="0" applyNumberFormat="1" applyFont="1" applyAlignment="1">
      <alignment horizontal="center" vertical="center" wrapText="1"/>
    </xf>
    <xf numFmtId="164" fontId="66" fillId="10" borderId="97" xfId="0" applyNumberFormat="1" applyFont="1" applyFill="1" applyBorder="1" applyAlignment="1">
      <alignment horizontal="center" vertical="center" wrapText="1"/>
    </xf>
    <xf numFmtId="164" fontId="66" fillId="0" borderId="0" xfId="0" applyNumberFormat="1" applyFont="1" applyAlignment="1">
      <alignment wrapText="1"/>
    </xf>
    <xf numFmtId="164" fontId="66" fillId="10" borderId="148" xfId="0" applyNumberFormat="1" applyFont="1" applyFill="1" applyBorder="1" applyAlignment="1">
      <alignment horizontal="center" vertical="center" wrapText="1"/>
    </xf>
    <xf numFmtId="0" fontId="73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3" fillId="28" borderId="106" xfId="0" applyNumberFormat="1" applyFont="1" applyFill="1" applyBorder="1" applyAlignment="1">
      <alignment horizontal="center" vertical="top" wrapText="1"/>
    </xf>
    <xf numFmtId="164" fontId="18" fillId="10" borderId="198" xfId="0" applyNumberFormat="1" applyFont="1" applyFill="1" applyBorder="1" applyAlignment="1">
      <alignment horizontal="center" vertical="center" wrapText="1"/>
    </xf>
    <xf numFmtId="164" fontId="23" fillId="10" borderId="199" xfId="0" applyNumberFormat="1" applyFont="1" applyFill="1" applyBorder="1" applyAlignment="1">
      <alignment horizontal="center" vertical="center" wrapText="1"/>
    </xf>
    <xf numFmtId="0" fontId="63" fillId="42" borderId="179" xfId="0" applyFont="1" applyFill="1" applyBorder="1" applyAlignment="1">
      <alignment horizontal="center" vertical="center"/>
    </xf>
    <xf numFmtId="0" fontId="63" fillId="42" borderId="188" xfId="0" applyFont="1" applyFill="1" applyBorder="1" applyAlignment="1">
      <alignment horizontal="center" vertical="center"/>
    </xf>
    <xf numFmtId="0" fontId="63" fillId="42" borderId="187" xfId="0" applyFont="1" applyFill="1" applyBorder="1" applyAlignment="1">
      <alignment horizontal="center" vertical="center"/>
    </xf>
    <xf numFmtId="0" fontId="63" fillId="42" borderId="180" xfId="0" applyFont="1" applyFill="1" applyBorder="1" applyAlignment="1">
      <alignment horizontal="center" vertical="center"/>
    </xf>
    <xf numFmtId="0" fontId="60" fillId="42" borderId="213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18" fillId="10" borderId="214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263" xfId="0" applyNumberFormat="1" applyFont="1" applyFill="1" applyBorder="1" applyAlignment="1">
      <alignment horizontal="center" vertical="center" wrapText="1"/>
    </xf>
    <xf numFmtId="164" fontId="18" fillId="10" borderId="264" xfId="0" applyNumberFormat="1" applyFont="1" applyFill="1" applyBorder="1" applyAlignment="1">
      <alignment horizontal="center" vertical="center" wrapText="1"/>
    </xf>
    <xf numFmtId="164" fontId="37" fillId="10" borderId="76" xfId="0" applyNumberFormat="1" applyFont="1" applyFill="1" applyBorder="1" applyAlignment="1">
      <alignment horizontal="center" vertical="center" wrapText="1"/>
    </xf>
    <xf numFmtId="164" fontId="37" fillId="10" borderId="97" xfId="0" applyNumberFormat="1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164" fontId="33" fillId="10" borderId="36" xfId="0" applyNumberFormat="1" applyFont="1" applyFill="1" applyBorder="1" applyAlignment="1">
      <alignment horizontal="center" vertical="center" wrapText="1"/>
    </xf>
    <xf numFmtId="164" fontId="33" fillId="10" borderId="70" xfId="0" applyNumberFormat="1" applyFont="1" applyFill="1" applyBorder="1" applyAlignment="1">
      <alignment horizontal="center" vertical="center" wrapText="1"/>
    </xf>
    <xf numFmtId="164" fontId="18" fillId="10" borderId="265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164" fontId="18" fillId="10" borderId="181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5" fillId="12" borderId="70" xfId="0" applyNumberFormat="1" applyFont="1" applyFill="1" applyBorder="1" applyAlignment="1">
      <alignment horizontal="center" vertical="center" wrapText="1"/>
    </xf>
    <xf numFmtId="14" fontId="33" fillId="12" borderId="36" xfId="0" applyNumberFormat="1" applyFont="1" applyFill="1" applyBorder="1" applyAlignment="1">
      <alignment horizontal="center" vertical="center" wrapText="1"/>
    </xf>
    <xf numFmtId="14" fontId="55" fillId="12" borderId="91" xfId="0" applyNumberFormat="1" applyFont="1" applyFill="1" applyBorder="1" applyAlignment="1">
      <alignment horizontal="center" vertical="center" wrapText="1"/>
    </xf>
    <xf numFmtId="14" fontId="55" fillId="12" borderId="160" xfId="0" applyNumberFormat="1" applyFont="1" applyFill="1" applyBorder="1" applyAlignment="1">
      <alignment horizontal="center" vertical="center" wrapText="1"/>
    </xf>
    <xf numFmtId="164" fontId="74" fillId="10" borderId="160" xfId="0" applyNumberFormat="1" applyFont="1" applyFill="1" applyBorder="1" applyAlignment="1">
      <alignment horizontal="center" vertical="center" wrapText="1"/>
    </xf>
    <xf numFmtId="0" fontId="75" fillId="10" borderId="266" xfId="0" applyFont="1" applyFill="1" applyBorder="1" applyAlignment="1">
      <alignment horizontal="center" vertical="center" wrapText="1"/>
    </xf>
    <xf numFmtId="164" fontId="23" fillId="10" borderId="267" xfId="0" applyNumberFormat="1" applyFont="1" applyFill="1" applyBorder="1" applyAlignment="1">
      <alignment horizontal="center" vertical="center" wrapText="1"/>
    </xf>
    <xf numFmtId="14" fontId="37" fillId="12" borderId="268" xfId="0" applyNumberFormat="1" applyFont="1" applyFill="1" applyBorder="1" applyAlignment="1">
      <alignment horizontal="center" vertical="center" wrapText="1"/>
    </xf>
    <xf numFmtId="14" fontId="37" fillId="12" borderId="158" xfId="0" applyNumberFormat="1" applyFont="1" applyFill="1" applyBorder="1" applyAlignment="1">
      <alignment horizontal="center" vertical="center" wrapText="1"/>
    </xf>
    <xf numFmtId="164" fontId="37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6" fillId="10" borderId="266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14" fontId="33" fillId="12" borderId="70" xfId="0" applyNumberFormat="1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164" fontId="18" fillId="40" borderId="92" xfId="0" applyNumberFormat="1" applyFont="1" applyFill="1" applyBorder="1" applyAlignment="1">
      <alignment horizontal="center" vertical="center" wrapText="1"/>
    </xf>
    <xf numFmtId="164" fontId="23" fillId="40" borderId="92" xfId="0" applyNumberFormat="1" applyFont="1" applyFill="1" applyBorder="1" applyAlignment="1">
      <alignment horizontal="center" vertical="center" wrapText="1"/>
    </xf>
    <xf numFmtId="0" fontId="23" fillId="33" borderId="126" xfId="0" applyFont="1" applyFill="1" applyBorder="1" applyAlignment="1">
      <alignment horizontal="center" vertical="center"/>
    </xf>
    <xf numFmtId="0" fontId="17" fillId="10" borderId="269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14" fontId="18" fillId="33" borderId="35" xfId="0" applyNumberFormat="1" applyFont="1" applyFill="1" applyBorder="1" applyAlignment="1">
      <alignment horizontal="center" vertical="center"/>
    </xf>
    <xf numFmtId="164" fontId="21" fillId="10" borderId="35" xfId="0" applyNumberFormat="1" applyFont="1" applyFill="1" applyBorder="1" applyAlignment="1">
      <alignment horizontal="center" vertical="center" wrapText="1"/>
    </xf>
    <xf numFmtId="0" fontId="15" fillId="9" borderId="61" xfId="0" applyFont="1" applyFill="1" applyBorder="1" applyAlignment="1">
      <alignment horizontal="center" vertical="center"/>
    </xf>
    <xf numFmtId="164" fontId="18" fillId="28" borderId="272" xfId="0" applyNumberFormat="1" applyFont="1" applyFill="1" applyBorder="1" applyAlignment="1">
      <alignment horizontal="left" vertical="center" wrapText="1"/>
    </xf>
    <xf numFmtId="0" fontId="63" fillId="42" borderId="273" xfId="0" applyFont="1" applyFill="1" applyBorder="1" applyAlignment="1">
      <alignment horizontal="center" vertical="center" wrapText="1"/>
    </xf>
    <xf numFmtId="164" fontId="18" fillId="10" borderId="274" xfId="0" applyNumberFormat="1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70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10" borderId="168" xfId="4" applyNumberFormat="1" applyFont="1" applyFill="1" applyBorder="1" applyAlignment="1">
      <alignment horizontal="center" vertical="center" wrapText="1"/>
    </xf>
    <xf numFmtId="164" fontId="18" fillId="28" borderId="272" xfId="4" applyNumberFormat="1" applyFont="1" applyFill="1" applyBorder="1" applyAlignment="1">
      <alignment horizontal="left" vertical="center" wrapText="1"/>
    </xf>
    <xf numFmtId="0" fontId="62" fillId="42" borderId="273" xfId="0" applyFont="1" applyFill="1" applyBorder="1" applyAlignment="1">
      <alignment horizontal="center" vertical="center" wrapText="1"/>
    </xf>
    <xf numFmtId="164" fontId="18" fillId="10" borderId="271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7" fillId="10" borderId="148" xfId="4" applyNumberFormat="1" applyFont="1" applyFill="1" applyAlignment="1">
      <alignment horizontal="center" vertical="center" wrapText="1"/>
    </xf>
    <xf numFmtId="164" fontId="37" fillId="10" borderId="218" xfId="4" applyNumberFormat="1" applyFont="1" applyFill="1" applyBorder="1" applyAlignment="1">
      <alignment horizontal="center" vertical="center" wrapText="1"/>
    </xf>
    <xf numFmtId="164" fontId="23" fillId="10" borderId="148" xfId="4" applyNumberFormat="1" applyFont="1" applyFill="1" applyBorder="1" applyAlignment="1">
      <alignment horizontal="center" vertical="center" wrapText="1"/>
    </xf>
    <xf numFmtId="164" fontId="37" fillId="10" borderId="112" xfId="0" applyNumberFormat="1" applyFont="1" applyFill="1" applyBorder="1" applyAlignment="1">
      <alignment horizontal="center" vertical="center" wrapText="1"/>
    </xf>
    <xf numFmtId="164" fontId="55" fillId="28" borderId="105" xfId="0" applyNumberFormat="1" applyFont="1" applyFill="1" applyBorder="1" applyAlignment="1">
      <alignment horizontal="center" vertical="center" wrapText="1"/>
    </xf>
    <xf numFmtId="164" fontId="55" fillId="28" borderId="106" xfId="0" applyNumberFormat="1" applyFont="1" applyFill="1" applyBorder="1" applyAlignment="1">
      <alignment horizontal="left" vertical="center" wrapText="1"/>
    </xf>
    <xf numFmtId="164" fontId="55" fillId="28" borderId="106" xfId="0" applyNumberFormat="1" applyFont="1" applyFill="1" applyBorder="1" applyAlignment="1">
      <alignment horizontal="center" vertical="center" wrapText="1"/>
    </xf>
    <xf numFmtId="164" fontId="55" fillId="28" borderId="2" xfId="0" applyNumberFormat="1" applyFont="1" applyFill="1" applyBorder="1" applyAlignment="1">
      <alignment horizontal="center" vertical="center" wrapText="1"/>
    </xf>
    <xf numFmtId="164" fontId="55" fillId="28" borderId="76" xfId="0" applyNumberFormat="1" applyFont="1" applyFill="1" applyBorder="1" applyAlignment="1">
      <alignment horizontal="center" vertical="center" wrapText="1"/>
    </xf>
    <xf numFmtId="164" fontId="55" fillId="28" borderId="151" xfId="0" applyNumberFormat="1" applyFont="1" applyFill="1" applyBorder="1" applyAlignment="1">
      <alignment horizontal="center" vertical="center" wrapText="1"/>
    </xf>
    <xf numFmtId="164" fontId="55" fillId="28" borderId="108" xfId="0" applyNumberFormat="1" applyFont="1" applyFill="1" applyBorder="1" applyAlignment="1">
      <alignment horizontal="center" vertical="center" wrapText="1"/>
    </xf>
    <xf numFmtId="164" fontId="55" fillId="28" borderId="8" xfId="0" applyNumberFormat="1" applyFont="1" applyFill="1" applyBorder="1" applyAlignment="1">
      <alignment horizontal="left" vertical="center" wrapText="1"/>
    </xf>
    <xf numFmtId="164" fontId="55" fillId="28" borderId="8" xfId="0" applyNumberFormat="1" applyFont="1" applyFill="1" applyBorder="1" applyAlignment="1">
      <alignment horizontal="center" vertical="center" wrapText="1"/>
    </xf>
    <xf numFmtId="0" fontId="63" fillId="31" borderId="35" xfId="0" applyFont="1" applyFill="1" applyBorder="1" applyAlignment="1">
      <alignment horizontal="center" vertical="center" wrapText="1"/>
    </xf>
    <xf numFmtId="0" fontId="55" fillId="33" borderId="160" xfId="0" applyFont="1" applyFill="1" applyBorder="1" applyAlignment="1">
      <alignment horizontal="center" vertical="center" wrapText="1"/>
    </xf>
    <xf numFmtId="164" fontId="18" fillId="32" borderId="91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14" fontId="37" fillId="12" borderId="159" xfId="0" applyNumberFormat="1" applyFont="1" applyFill="1" applyBorder="1" applyAlignment="1">
      <alignment horizontal="center" vertical="center" wrapText="1"/>
    </xf>
    <xf numFmtId="0" fontId="37" fillId="33" borderId="158" xfId="0" applyFont="1" applyFill="1" applyBorder="1" applyAlignment="1">
      <alignment horizontal="center" vertical="center" wrapText="1"/>
    </xf>
    <xf numFmtId="164" fontId="77" fillId="10" borderId="158" xfId="0" applyNumberFormat="1" applyFont="1" applyFill="1" applyBorder="1" applyAlignment="1">
      <alignment horizontal="center" vertical="center" wrapText="1"/>
    </xf>
    <xf numFmtId="0" fontId="78" fillId="10" borderId="276" xfId="0" applyFont="1" applyFill="1" applyBorder="1" applyAlignment="1">
      <alignment horizontal="center" vertical="center" wrapText="1"/>
    </xf>
    <xf numFmtId="164" fontId="37" fillId="10" borderId="161" xfId="0" applyNumberFormat="1" applyFont="1" applyFill="1" applyBorder="1" applyAlignment="1">
      <alignment horizontal="center" vertical="center" wrapText="1"/>
    </xf>
    <xf numFmtId="164" fontId="37" fillId="10" borderId="140" xfId="0" applyNumberFormat="1" applyFont="1" applyFill="1" applyBorder="1" applyAlignment="1">
      <alignment horizontal="center" vertical="center" wrapText="1"/>
    </xf>
    <xf numFmtId="164" fontId="37" fillId="10" borderId="261" xfId="0" applyNumberFormat="1" applyFont="1" applyFill="1" applyBorder="1" applyAlignment="1">
      <alignment horizontal="center" vertical="center" wrapText="1"/>
    </xf>
    <xf numFmtId="164" fontId="37" fillId="10" borderId="160" xfId="0" applyNumberFormat="1" applyFont="1" applyFill="1" applyBorder="1" applyAlignment="1">
      <alignment horizontal="center" vertical="center" wrapText="1"/>
    </xf>
    <xf numFmtId="164" fontId="77" fillId="10" borderId="228" xfId="0" applyNumberFormat="1" applyFont="1" applyFill="1" applyBorder="1" applyAlignment="1">
      <alignment horizontal="center" vertical="center" wrapText="1"/>
    </xf>
    <xf numFmtId="164" fontId="77" fillId="10" borderId="229" xfId="0" applyNumberFormat="1" applyFont="1" applyFill="1" applyBorder="1" applyAlignment="1">
      <alignment horizontal="center" vertical="center" wrapText="1"/>
    </xf>
    <xf numFmtId="164" fontId="77" fillId="10" borderId="230" xfId="0" applyNumberFormat="1" applyFont="1" applyFill="1" applyBorder="1" applyAlignment="1">
      <alignment horizontal="center" vertical="center" wrapText="1"/>
    </xf>
    <xf numFmtId="164" fontId="37" fillId="10" borderId="143" xfId="0" applyNumberFormat="1" applyFont="1" applyFill="1" applyBorder="1" applyAlignment="1">
      <alignment horizontal="center" vertical="center" wrapText="1"/>
    </xf>
    <xf numFmtId="164" fontId="37" fillId="10" borderId="106" xfId="0" applyNumberFormat="1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6" fillId="0" borderId="23" xfId="0" applyFont="1" applyBorder="1"/>
    <xf numFmtId="0" fontId="26" fillId="0" borderId="16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50" xfId="0" applyFont="1" applyBorder="1"/>
    <xf numFmtId="0" fontId="26" fillId="0" borderId="24" xfId="0" applyFont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6" fillId="0" borderId="44" xfId="0" applyFont="1" applyBorder="1"/>
    <xf numFmtId="0" fontId="26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15" fillId="15" borderId="31" xfId="0" applyFont="1" applyFill="1" applyBorder="1" applyAlignment="1">
      <alignment horizontal="center" vertical="center" textRotation="90"/>
    </xf>
    <xf numFmtId="0" fontId="26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textRotation="90"/>
    </xf>
    <xf numFmtId="0" fontId="16" fillId="12" borderId="62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1" borderId="31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7" fillId="34" borderId="33" xfId="0" applyFont="1" applyFill="1" applyBorder="1" applyAlignment="1">
      <alignment horizontal="center"/>
    </xf>
    <xf numFmtId="0" fontId="57" fillId="34" borderId="19" xfId="0" applyFont="1" applyFill="1" applyBorder="1" applyAlignment="1">
      <alignment horizontal="center"/>
    </xf>
    <xf numFmtId="0" fontId="57" fillId="34" borderId="12" xfId="0" applyFont="1" applyFill="1" applyBorder="1" applyAlignment="1">
      <alignment horizontal="center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6" fillId="13" borderId="31" xfId="0" applyFont="1" applyFill="1" applyBorder="1" applyAlignment="1">
      <alignment horizontal="center" vertical="center" textRotation="90"/>
    </xf>
    <xf numFmtId="0" fontId="57" fillId="37" borderId="33" xfId="0" applyFont="1" applyFill="1" applyBorder="1" applyAlignment="1">
      <alignment horizontal="center"/>
    </xf>
    <xf numFmtId="0" fontId="57" fillId="37" borderId="14" xfId="0" applyFont="1" applyFill="1" applyBorder="1" applyAlignment="1">
      <alignment horizontal="center"/>
    </xf>
    <xf numFmtId="0" fontId="26" fillId="0" borderId="21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15" fillId="19" borderId="31" xfId="0" applyFont="1" applyFill="1" applyBorder="1" applyAlignment="1">
      <alignment horizontal="center" vertical="center" textRotation="90"/>
    </xf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1" fillId="0" borderId="160" xfId="0" applyFont="1" applyBorder="1"/>
    <xf numFmtId="0" fontId="51" fillId="0" borderId="106" xfId="0" applyFont="1" applyBorder="1"/>
    <xf numFmtId="164" fontId="29" fillId="44" borderId="2" xfId="0" applyNumberFormat="1" applyFont="1" applyFill="1" applyBorder="1" applyAlignment="1">
      <alignment horizontal="center" vertical="center" wrapText="1"/>
    </xf>
    <xf numFmtId="164" fontId="29" fillId="44" borderId="3" xfId="0" applyNumberFormat="1" applyFont="1" applyFill="1" applyBorder="1" applyAlignment="1">
      <alignment horizontal="center" vertical="center" wrapText="1"/>
    </xf>
    <xf numFmtId="164" fontId="29" fillId="44" borderId="4" xfId="0" applyNumberFormat="1" applyFont="1" applyFill="1" applyBorder="1" applyAlignment="1">
      <alignment horizontal="center" vertical="center" wrapText="1"/>
    </xf>
    <xf numFmtId="164" fontId="48" fillId="0" borderId="0" xfId="0" applyNumberFormat="1" applyFont="1" applyAlignment="1">
      <alignment horizontal="center" wrapText="1"/>
    </xf>
    <xf numFmtId="0" fontId="46" fillId="0" borderId="0" xfId="0" applyFont="1"/>
    <xf numFmtId="164" fontId="38" fillId="24" borderId="151" xfId="0" applyNumberFormat="1" applyFont="1" applyFill="1" applyBorder="1" applyAlignment="1">
      <alignment horizontal="center" vertical="center" wrapText="1"/>
    </xf>
    <xf numFmtId="0" fontId="41" fillId="0" borderId="152" xfId="0" applyFont="1" applyBorder="1"/>
    <xf numFmtId="164" fontId="54" fillId="25" borderId="2" xfId="0" applyNumberFormat="1" applyFont="1" applyFill="1" applyBorder="1" applyAlignment="1">
      <alignment horizontal="center" vertical="center" wrapText="1"/>
    </xf>
    <xf numFmtId="0" fontId="56" fillId="0" borderId="4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33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64" fillId="0" borderId="0" xfId="0" applyNumberFormat="1" applyFont="1" applyAlignment="1">
      <alignment horizontal="center" vertical="center" wrapText="1"/>
    </xf>
    <xf numFmtId="0" fontId="65" fillId="0" borderId="0" xfId="0" applyFont="1"/>
    <xf numFmtId="164" fontId="64" fillId="10" borderId="94" xfId="0" applyNumberFormat="1" applyFont="1" applyFill="1" applyBorder="1" applyAlignment="1">
      <alignment horizontal="center" vertical="center" wrapText="1"/>
    </xf>
    <xf numFmtId="0" fontId="56" fillId="0" borderId="95" xfId="0" applyFont="1" applyBorder="1"/>
    <xf numFmtId="0" fontId="56" fillId="0" borderId="148" xfId="0" applyFont="1" applyBorder="1"/>
    <xf numFmtId="164" fontId="43" fillId="24" borderId="98" xfId="0" applyNumberFormat="1" applyFont="1" applyFill="1" applyBorder="1" applyAlignment="1">
      <alignment horizontal="center" vertical="center" wrapText="1"/>
    </xf>
    <xf numFmtId="0" fontId="44" fillId="0" borderId="99" xfId="0" applyFont="1" applyBorder="1"/>
    <xf numFmtId="164" fontId="43" fillId="25" borderId="100" xfId="0" applyNumberFormat="1" applyFont="1" applyFill="1" applyBorder="1" applyAlignment="1">
      <alignment horizontal="center" vertical="center" wrapText="1"/>
    </xf>
    <xf numFmtId="0" fontId="44" fillId="0" borderId="101" xfId="0" applyFont="1" applyBorder="1"/>
    <xf numFmtId="0" fontId="61" fillId="43" borderId="3" xfId="0" applyFont="1" applyFill="1" applyBorder="1" applyAlignment="1">
      <alignment horizontal="center"/>
    </xf>
    <xf numFmtId="164" fontId="37" fillId="27" borderId="102" xfId="0" applyNumberFormat="1" applyFont="1" applyFill="1" applyBorder="1" applyAlignment="1">
      <alignment horizontal="center" vertical="center" wrapText="1"/>
    </xf>
    <xf numFmtId="0" fontId="41" fillId="0" borderId="107" xfId="0" applyFont="1" applyBorder="1"/>
    <xf numFmtId="0" fontId="41" fillId="0" borderId="126" xfId="0" applyFont="1" applyBorder="1"/>
    <xf numFmtId="164" fontId="43" fillId="26" borderId="103" xfId="0" applyNumberFormat="1" applyFont="1" applyFill="1" applyBorder="1" applyAlignment="1">
      <alignment horizontal="center" vertical="center" wrapText="1"/>
    </xf>
    <xf numFmtId="0" fontId="44" fillId="0" borderId="104" xfId="0" applyFont="1" applyBorder="1"/>
    <xf numFmtId="164" fontId="18" fillId="28" borderId="131" xfId="0" applyNumberFormat="1" applyFont="1" applyFill="1" applyBorder="1" applyAlignment="1">
      <alignment horizontal="center" vertical="center" textRotation="90" wrapText="1"/>
    </xf>
    <xf numFmtId="0" fontId="51" fillId="0" borderId="135" xfId="0" applyFont="1" applyBorder="1"/>
    <xf numFmtId="0" fontId="51" fillId="0" borderId="120" xfId="0" applyFont="1" applyBorder="1"/>
    <xf numFmtId="164" fontId="18" fillId="28" borderId="135" xfId="0" applyNumberFormat="1" applyFont="1" applyFill="1" applyBorder="1" applyAlignment="1">
      <alignment horizontal="center" vertical="center" textRotation="90" wrapText="1"/>
    </xf>
    <xf numFmtId="0" fontId="51" fillId="0" borderId="169" xfId="0" applyFont="1" applyBorder="1"/>
    <xf numFmtId="0" fontId="51" fillId="0" borderId="255" xfId="0" applyFont="1" applyBorder="1"/>
    <xf numFmtId="164" fontId="64" fillId="0" borderId="148" xfId="0" applyNumberFormat="1" applyFont="1" applyBorder="1" applyAlignment="1">
      <alignment horizontal="center" wrapText="1"/>
    </xf>
    <xf numFmtId="0" fontId="65" fillId="0" borderId="148" xfId="0" applyFont="1" applyBorder="1"/>
    <xf numFmtId="164" fontId="67" fillId="0" borderId="0" xfId="0" applyNumberFormat="1" applyFont="1" applyAlignment="1">
      <alignment horizontal="center" wrapText="1"/>
    </xf>
    <xf numFmtId="164" fontId="43" fillId="26" borderId="189" xfId="0" applyNumberFormat="1" applyFont="1" applyFill="1" applyBorder="1" applyAlignment="1">
      <alignment horizontal="center" vertical="center" wrapText="1"/>
    </xf>
    <xf numFmtId="0" fontId="44" fillId="0" borderId="190" xfId="0" applyFont="1" applyBorder="1"/>
    <xf numFmtId="164" fontId="43" fillId="25" borderId="190" xfId="0" applyNumberFormat="1" applyFont="1" applyFill="1" applyBorder="1" applyAlignment="1">
      <alignment horizontal="center" vertical="center" wrapText="1"/>
    </xf>
    <xf numFmtId="0" fontId="61" fillId="43" borderId="205" xfId="0" applyFont="1" applyFill="1" applyBorder="1" applyAlignment="1">
      <alignment horizontal="center"/>
    </xf>
    <xf numFmtId="0" fontId="61" fillId="43" borderId="206" xfId="0" applyFont="1" applyFill="1" applyBorder="1" applyAlignment="1">
      <alignment horizontal="center"/>
    </xf>
    <xf numFmtId="164" fontId="43" fillId="26" borderId="127" xfId="0" applyNumberFormat="1" applyFont="1" applyFill="1" applyBorder="1" applyAlignment="1">
      <alignment horizontal="center" vertical="center" wrapText="1"/>
    </xf>
    <xf numFmtId="0" fontId="44" fillId="0" borderId="128" xfId="0" applyFont="1" applyBorder="1"/>
    <xf numFmtId="164" fontId="43" fillId="25" borderId="128" xfId="0" applyNumberFormat="1" applyFont="1" applyFill="1" applyBorder="1" applyAlignment="1">
      <alignment horizontal="center" vertical="center" wrapText="1"/>
    </xf>
    <xf numFmtId="0" fontId="51" fillId="0" borderId="247" xfId="0" applyFont="1" applyBorder="1"/>
    <xf numFmtId="164" fontId="64" fillId="0" borderId="0" xfId="0" applyNumberFormat="1" applyFont="1" applyAlignment="1">
      <alignment horizontal="center" wrapText="1"/>
    </xf>
    <xf numFmtId="164" fontId="42" fillId="27" borderId="145" xfId="0" applyNumberFormat="1" applyFont="1" applyFill="1" applyBorder="1" applyAlignment="1">
      <alignment horizontal="center" vertical="center" wrapText="1"/>
    </xf>
    <xf numFmtId="0" fontId="41" fillId="0" borderId="145" xfId="0" applyFont="1" applyBorder="1"/>
    <xf numFmtId="0" fontId="41" fillId="0" borderId="176" xfId="0" applyFont="1" applyBorder="1"/>
    <xf numFmtId="0" fontId="61" fillId="43" borderId="234" xfId="0" applyFont="1" applyFill="1" applyBorder="1" applyAlignment="1">
      <alignment horizontal="center"/>
    </xf>
    <xf numFmtId="164" fontId="45" fillId="0" borderId="148" xfId="0" applyNumberFormat="1" applyFont="1" applyBorder="1" applyAlignment="1">
      <alignment horizontal="center" wrapText="1"/>
    </xf>
    <xf numFmtId="0" fontId="46" fillId="0" borderId="148" xfId="0" applyFont="1" applyBorder="1"/>
    <xf numFmtId="164" fontId="38" fillId="27" borderId="148" xfId="0" applyNumberFormat="1" applyFont="1" applyFill="1" applyBorder="1" applyAlignment="1">
      <alignment horizontal="center" wrapText="1"/>
    </xf>
    <xf numFmtId="0" fontId="41" fillId="0" borderId="148" xfId="0" applyFont="1" applyBorder="1"/>
    <xf numFmtId="0" fontId="41" fillId="0" borderId="172" xfId="0" applyFont="1" applyBorder="1"/>
    <xf numFmtId="0" fontId="61" fillId="43" borderId="262" xfId="0" applyFont="1" applyFill="1" applyBorder="1" applyAlignment="1">
      <alignment horizontal="center"/>
    </xf>
    <xf numFmtId="0" fontId="44" fillId="0" borderId="148" xfId="0" applyFont="1" applyBorder="1"/>
    <xf numFmtId="164" fontId="39" fillId="26" borderId="127" xfId="0" applyNumberFormat="1" applyFont="1" applyFill="1" applyBorder="1" applyAlignment="1">
      <alignment horizontal="center" vertical="center" wrapText="1"/>
    </xf>
    <xf numFmtId="0" fontId="51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164" fontId="43" fillId="25" borderId="128" xfId="0" applyNumberFormat="1" applyFont="1" applyFill="1" applyBorder="1" applyAlignment="1">
      <alignment horizontal="left" vertical="center" wrapText="1"/>
    </xf>
    <xf numFmtId="0" fontId="61" fillId="43" borderId="221" xfId="0" applyFont="1" applyFill="1" applyBorder="1" applyAlignment="1">
      <alignment horizontal="center"/>
    </xf>
    <xf numFmtId="0" fontId="61" fillId="43" borderId="222" xfId="0" applyFont="1" applyFill="1" applyBorder="1" applyAlignment="1">
      <alignment horizontal="center"/>
    </xf>
    <xf numFmtId="0" fontId="61" fillId="43" borderId="275" xfId="0" applyFont="1" applyFill="1" applyBorder="1" applyAlignment="1">
      <alignment horizontal="center"/>
    </xf>
    <xf numFmtId="164" fontId="54" fillId="23" borderId="94" xfId="0" applyNumberFormat="1" applyFont="1" applyFill="1" applyBorder="1" applyAlignment="1">
      <alignment horizontal="center" vertical="center" wrapText="1"/>
    </xf>
    <xf numFmtId="164" fontId="54" fillId="23" borderId="148" xfId="0" applyNumberFormat="1" applyFont="1" applyFill="1" applyBorder="1" applyAlignment="1">
      <alignment horizontal="center" vertical="center" wrapText="1"/>
    </xf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1" fillId="0" borderId="118" xfId="0" applyFont="1" applyBorder="1"/>
    <xf numFmtId="0" fontId="51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1" fillId="0" borderId="114" xfId="0" applyFont="1" applyBorder="1"/>
    <xf numFmtId="164" fontId="18" fillId="28" borderId="123" xfId="0" applyNumberFormat="1" applyFont="1" applyFill="1" applyBorder="1" applyAlignment="1">
      <alignment horizontal="center" vertical="center" textRotation="90" wrapText="1"/>
    </xf>
    <xf numFmtId="164" fontId="39" fillId="27" borderId="148" xfId="0" applyNumberFormat="1" applyFont="1" applyFill="1" applyBorder="1" applyAlignment="1">
      <alignment horizontal="center" wrapText="1"/>
    </xf>
    <xf numFmtId="0" fontId="51" fillId="0" borderId="148" xfId="0" applyFont="1" applyBorder="1"/>
    <xf numFmtId="0" fontId="51" fillId="0" borderId="172" xfId="0" applyFont="1" applyBorder="1"/>
    <xf numFmtId="164" fontId="42" fillId="27" borderId="132" xfId="0" applyNumberFormat="1" applyFont="1" applyFill="1" applyBorder="1" applyAlignment="1">
      <alignment horizontal="center" vertical="center" wrapText="1"/>
    </xf>
    <xf numFmtId="0" fontId="41" fillId="0" borderId="134" xfId="0" applyFont="1" applyBorder="1"/>
    <xf numFmtId="164" fontId="67" fillId="0" borderId="148" xfId="0" applyNumberFormat="1" applyFont="1" applyBorder="1" applyAlignment="1">
      <alignment horizontal="center" wrapText="1"/>
    </xf>
    <xf numFmtId="0" fontId="65" fillId="0" borderId="254" xfId="0" applyFont="1" applyBorder="1"/>
    <xf numFmtId="164" fontId="69" fillId="24" borderId="151" xfId="0" applyNumberFormat="1" applyFont="1" applyFill="1" applyBorder="1" applyAlignment="1">
      <alignment horizontal="center" vertical="center" wrapText="1"/>
    </xf>
    <xf numFmtId="0" fontId="70" fillId="0" borderId="152" xfId="0" applyFont="1" applyBorder="1"/>
    <xf numFmtId="164" fontId="69" fillId="25" borderId="2" xfId="0" applyNumberFormat="1" applyFont="1" applyFill="1" applyBorder="1" applyAlignment="1">
      <alignment horizontal="center" vertical="center" wrapText="1"/>
    </xf>
    <xf numFmtId="0" fontId="70" fillId="0" borderId="4" xfId="0" applyFont="1" applyBorder="1"/>
    <xf numFmtId="164" fontId="13" fillId="43" borderId="214" xfId="0" applyNumberFormat="1" applyFont="1" applyFill="1" applyBorder="1" applyAlignment="1">
      <alignment horizontal="center" vertical="center" wrapText="1"/>
    </xf>
    <xf numFmtId="164" fontId="13" fillId="43" borderId="205" xfId="0" applyNumberFormat="1" applyFont="1" applyFill="1" applyBorder="1" applyAlignment="1">
      <alignment horizontal="center" vertical="center" wrapText="1"/>
    </xf>
    <xf numFmtId="164" fontId="13" fillId="43" borderId="206" xfId="0" applyNumberFormat="1" applyFont="1" applyFill="1" applyBorder="1" applyAlignment="1">
      <alignment horizontal="center" vertical="center" wrapText="1"/>
    </xf>
    <xf numFmtId="0" fontId="51" fillId="0" borderId="92" xfId="0" applyFont="1" applyBorder="1"/>
    <xf numFmtId="0" fontId="51" fillId="0" borderId="146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67" fillId="0" borderId="144" xfId="0" applyNumberFormat="1" applyFont="1" applyBorder="1" applyAlignment="1">
      <alignment horizontal="center" vertical="center" wrapText="1"/>
    </xf>
    <xf numFmtId="164" fontId="67" fillId="0" borderId="0" xfId="0" applyNumberFormat="1" applyFont="1" applyAlignment="1">
      <alignment horizontal="center" vertical="center" wrapText="1"/>
    </xf>
    <xf numFmtId="164" fontId="29" fillId="43" borderId="214" xfId="0" applyNumberFormat="1" applyFont="1" applyFill="1" applyBorder="1" applyAlignment="1">
      <alignment horizontal="center" vertical="center" wrapText="1"/>
    </xf>
    <xf numFmtId="164" fontId="29" fillId="43" borderId="205" xfId="0" applyNumberFormat="1" applyFont="1" applyFill="1" applyBorder="1" applyAlignment="1">
      <alignment horizontal="center" vertical="center" wrapText="1"/>
    </xf>
    <xf numFmtId="164" fontId="29" fillId="43" borderId="206" xfId="0" applyNumberFormat="1" applyFont="1" applyFill="1" applyBorder="1" applyAlignment="1">
      <alignment horizontal="center" vertical="center" wrapText="1"/>
    </xf>
    <xf numFmtId="164" fontId="15" fillId="43" borderId="214" xfId="0" applyNumberFormat="1" applyFont="1" applyFill="1" applyBorder="1" applyAlignment="1">
      <alignment horizontal="center" vertical="center" wrapText="1"/>
    </xf>
    <xf numFmtId="164" fontId="15" fillId="43" borderId="205" xfId="0" applyNumberFormat="1" applyFont="1" applyFill="1" applyBorder="1" applyAlignment="1">
      <alignment horizontal="center" vertical="center" wrapText="1"/>
    </xf>
    <xf numFmtId="164" fontId="15" fillId="43" borderId="206" xfId="0" applyNumberFormat="1" applyFont="1" applyFill="1" applyBorder="1" applyAlignment="1">
      <alignment horizontal="center" vertical="center" wrapText="1"/>
    </xf>
    <xf numFmtId="164" fontId="67" fillId="0" borderId="148" xfId="0" applyNumberFormat="1" applyFont="1" applyBorder="1" applyAlignment="1">
      <alignment horizontal="center" vertical="center" wrapText="1"/>
    </xf>
    <xf numFmtId="164" fontId="71" fillId="23" borderId="94" xfId="0" applyNumberFormat="1" applyFont="1" applyFill="1" applyBorder="1" applyAlignment="1">
      <alignment horizontal="center" vertical="center" wrapText="1"/>
    </xf>
    <xf numFmtId="0" fontId="72" fillId="0" borderId="95" xfId="0" applyFont="1" applyBorder="1"/>
    <xf numFmtId="0" fontId="72" fillId="0" borderId="96" xfId="0" applyFont="1" applyBorder="1"/>
    <xf numFmtId="164" fontId="67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/>
    <xf numFmtId="164" fontId="69" fillId="24" borderId="159" xfId="0" applyNumberFormat="1" applyFont="1" applyFill="1" applyBorder="1" applyAlignment="1">
      <alignment horizontal="center" vertical="center" wrapText="1"/>
    </xf>
    <xf numFmtId="164" fontId="69" fillId="25" borderId="4" xfId="0" applyNumberFormat="1" applyFont="1" applyFill="1" applyBorder="1" applyAlignment="1">
      <alignment horizontal="center" vertical="center" wrapText="1"/>
    </xf>
    <xf numFmtId="164" fontId="29" fillId="43" borderId="221" xfId="0" applyNumberFormat="1" applyFont="1" applyFill="1" applyBorder="1" applyAlignment="1">
      <alignment horizontal="center" vertical="center" wrapText="1"/>
    </xf>
    <xf numFmtId="164" fontId="29" fillId="43" borderId="222" xfId="0" applyNumberFormat="1" applyFont="1" applyFill="1" applyBorder="1" applyAlignment="1">
      <alignment horizontal="center" vertical="center" wrapText="1"/>
    </xf>
    <xf numFmtId="164" fontId="29" fillId="43" borderId="223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horizontal="center" vertical="center" textRotation="90" wrapText="1"/>
    </xf>
    <xf numFmtId="0" fontId="50" fillId="0" borderId="92" xfId="0" applyFont="1" applyBorder="1"/>
    <xf numFmtId="0" fontId="50" fillId="0" borderId="146" xfId="0" applyFont="1" applyBorder="1"/>
    <xf numFmtId="164" fontId="49" fillId="24" borderId="151" xfId="0" applyNumberFormat="1" applyFont="1" applyFill="1" applyBorder="1" applyAlignment="1">
      <alignment horizontal="center" vertical="center" wrapText="1"/>
    </xf>
    <xf numFmtId="0" fontId="50" fillId="0" borderId="152" xfId="0" applyFont="1" applyBorder="1"/>
    <xf numFmtId="164" fontId="49" fillId="25" borderId="2" xfId="0" applyNumberFormat="1" applyFont="1" applyFill="1" applyBorder="1" applyAlignment="1">
      <alignment horizontal="center" vertical="center" wrapText="1"/>
    </xf>
    <xf numFmtId="0" fontId="50" fillId="0" borderId="4" xfId="0" applyFont="1" applyBorder="1"/>
    <xf numFmtId="0" fontId="65" fillId="0" borderId="144" xfId="0" applyFont="1" applyBorder="1"/>
    <xf numFmtId="0" fontId="65" fillId="0" borderId="157" xfId="0" applyFont="1" applyBorder="1"/>
    <xf numFmtId="164" fontId="33" fillId="44" borderId="2" xfId="0" applyNumberFormat="1" applyFont="1" applyFill="1" applyBorder="1" applyAlignment="1">
      <alignment horizontal="center" vertical="center" wrapText="1"/>
    </xf>
    <xf numFmtId="0" fontId="59" fillId="43" borderId="3" xfId="0" applyFont="1" applyFill="1" applyBorder="1"/>
    <xf numFmtId="0" fontId="59" fillId="43" borderId="4" xfId="0" applyFont="1" applyFill="1" applyBorder="1"/>
    <xf numFmtId="164" fontId="29" fillId="43" borderId="221" xfId="5" applyNumberFormat="1" applyFont="1" applyFill="1" applyBorder="1" applyAlignment="1">
      <alignment horizontal="center" vertical="center" wrapText="1"/>
    </xf>
    <xf numFmtId="164" fontId="29" fillId="43" borderId="222" xfId="5" applyNumberFormat="1" applyFont="1" applyFill="1" applyBorder="1" applyAlignment="1">
      <alignment horizontal="center" vertical="center" wrapText="1"/>
    </xf>
    <xf numFmtId="164" fontId="29" fillId="43" borderId="223" xfId="5" applyNumberFormat="1" applyFont="1" applyFill="1" applyBorder="1" applyAlignment="1">
      <alignment horizontal="center" vertical="center" wrapText="1"/>
    </xf>
    <xf numFmtId="0" fontId="72" fillId="0" borderId="148" xfId="0" applyFont="1" applyBorder="1"/>
    <xf numFmtId="164" fontId="29" fillId="27" borderId="153" xfId="0" applyNumberFormat="1" applyFont="1" applyFill="1" applyBorder="1" applyAlignment="1">
      <alignment horizontal="center" vertical="center" wrapText="1"/>
    </xf>
    <xf numFmtId="0" fontId="44" fillId="0" borderId="154" xfId="0" applyFont="1" applyBorder="1"/>
    <xf numFmtId="0" fontId="44" fillId="0" borderId="158" xfId="0" applyFont="1" applyBorder="1"/>
    <xf numFmtId="164" fontId="33" fillId="28" borderId="141" xfId="0" applyNumberFormat="1" applyFont="1" applyFill="1" applyBorder="1" applyAlignment="1">
      <alignment horizontal="center" vertical="center" textRotation="90" wrapText="1"/>
    </xf>
    <xf numFmtId="0" fontId="50" fillId="0" borderId="93" xfId="0" applyFont="1" applyBorder="1"/>
    <xf numFmtId="0" fontId="58" fillId="43" borderId="3" xfId="0" applyFont="1" applyFill="1" applyBorder="1"/>
    <xf numFmtId="0" fontId="58" fillId="43" borderId="4" xfId="0" applyFont="1" applyFill="1" applyBorder="1"/>
    <xf numFmtId="164" fontId="33" fillId="44" borderId="3" xfId="0" applyNumberFormat="1" applyFont="1" applyFill="1" applyBorder="1" applyAlignment="1">
      <alignment horizontal="center" vertical="center" wrapText="1"/>
    </xf>
    <xf numFmtId="164" fontId="33" fillId="44" borderId="4" xfId="0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1" fillId="0" borderId="160" xfId="4" applyFont="1" applyBorder="1"/>
    <xf numFmtId="0" fontId="51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0" fontId="51" fillId="0" borderId="106" xfId="4" applyFont="1" applyBorder="1"/>
    <xf numFmtId="164" fontId="18" fillId="28" borderId="124" xfId="4" applyNumberFormat="1" applyFont="1" applyFill="1" applyBorder="1" applyAlignment="1">
      <alignment horizontal="center" vertical="center" textRotation="90" wrapText="1"/>
    </xf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4" fillId="23" borderId="148" xfId="4" applyNumberFormat="1" applyFont="1" applyFill="1" applyAlignment="1">
      <alignment horizontal="center" vertical="center" wrapText="1"/>
    </xf>
    <xf numFmtId="0" fontId="56" fillId="0" borderId="148" xfId="4" applyFont="1"/>
    <xf numFmtId="164" fontId="48" fillId="0" borderId="144" xfId="4" applyNumberFormat="1" applyFont="1" applyBorder="1" applyAlignment="1">
      <alignment horizontal="center" vertical="center" wrapText="1"/>
    </xf>
    <xf numFmtId="0" fontId="44" fillId="0" borderId="144" xfId="4" applyFont="1" applyBorder="1"/>
    <xf numFmtId="164" fontId="49" fillId="24" borderId="151" xfId="4" applyNumberFormat="1" applyFont="1" applyFill="1" applyBorder="1" applyAlignment="1">
      <alignment horizontal="center" vertical="center" wrapText="1"/>
    </xf>
    <xf numFmtId="0" fontId="50" fillId="0" borderId="152" xfId="4" applyFont="1" applyBorder="1"/>
    <xf numFmtId="164" fontId="49" fillId="25" borderId="2" xfId="4" applyNumberFormat="1" applyFont="1" applyFill="1" applyBorder="1" applyAlignment="1">
      <alignment horizontal="center" vertical="center" wrapText="1"/>
    </xf>
    <xf numFmtId="0" fontId="50" fillId="0" borderId="4" xfId="4" applyFont="1" applyBorder="1"/>
    <xf numFmtId="164" fontId="33" fillId="43" borderId="221" xfId="0" applyNumberFormat="1" applyFont="1" applyFill="1" applyBorder="1" applyAlignment="1">
      <alignment horizontal="center" vertical="center" wrapText="1"/>
    </xf>
    <xf numFmtId="164" fontId="33" fillId="43" borderId="222" xfId="0" applyNumberFormat="1" applyFont="1" applyFill="1" applyBorder="1" applyAlignment="1">
      <alignment horizontal="center" vertical="center" wrapText="1"/>
    </xf>
    <xf numFmtId="164" fontId="33" fillId="43" borderId="223" xfId="0" applyNumberFormat="1" applyFont="1" applyFill="1" applyBorder="1" applyAlignment="1">
      <alignment horizontal="center" vertical="center" wrapText="1"/>
    </xf>
    <xf numFmtId="164" fontId="39" fillId="24" borderId="151" xfId="4" applyNumberFormat="1" applyFont="1" applyFill="1" applyBorder="1" applyAlignment="1">
      <alignment horizontal="center" vertical="center" wrapText="1"/>
    </xf>
    <xf numFmtId="164" fontId="39" fillId="24" borderId="159" xfId="4" applyNumberFormat="1" applyFont="1" applyFill="1" applyBorder="1" applyAlignment="1">
      <alignment horizontal="center" vertical="center" wrapText="1"/>
    </xf>
    <xf numFmtId="164" fontId="39" fillId="25" borderId="2" xfId="4" applyNumberFormat="1" applyFont="1" applyFill="1" applyBorder="1" applyAlignment="1">
      <alignment horizontal="center" vertical="center" wrapText="1"/>
    </xf>
    <xf numFmtId="164" fontId="39" fillId="25" borderId="4" xfId="4" applyNumberFormat="1" applyFont="1" applyFill="1" applyBorder="1" applyAlignment="1">
      <alignment horizontal="center" vertical="center" wrapText="1"/>
    </xf>
    <xf numFmtId="0" fontId="51" fillId="0" borderId="271" xfId="4" applyFont="1" applyBorder="1"/>
    <xf numFmtId="164" fontId="18" fillId="28" borderId="271" xfId="4" applyNumberFormat="1" applyFont="1" applyFill="1" applyBorder="1" applyAlignment="1">
      <alignment horizontal="center" vertical="center" textRotation="90" wrapText="1"/>
    </xf>
    <xf numFmtId="0" fontId="60" fillId="43" borderId="205" xfId="0" applyFont="1" applyFill="1" applyBorder="1" applyAlignment="1">
      <alignment horizontal="center" vertical="center"/>
    </xf>
    <xf numFmtId="0" fontId="60" fillId="43" borderId="234" xfId="0" applyFont="1" applyFill="1" applyBorder="1" applyAlignment="1">
      <alignment horizontal="center" vertical="center"/>
    </xf>
    <xf numFmtId="164" fontId="48" fillId="0" borderId="0" xfId="0" applyNumberFormat="1" applyFont="1" applyAlignment="1">
      <alignment horizontal="center" vertical="center" wrapText="1"/>
    </xf>
    <xf numFmtId="0" fontId="50" fillId="0" borderId="159" xfId="0" applyFont="1" applyBorder="1"/>
    <xf numFmtId="0" fontId="60" fillId="43" borderId="3" xfId="0" applyFont="1" applyFill="1" applyBorder="1" applyAlignment="1">
      <alignment horizontal="center" vertical="center"/>
    </xf>
    <xf numFmtId="0" fontId="60" fillId="43" borderId="2" xfId="0" applyFont="1" applyFill="1" applyBorder="1" applyAlignment="1">
      <alignment horizontal="center" vertical="center"/>
    </xf>
    <xf numFmtId="0" fontId="60" fillId="43" borderId="4" xfId="0" applyFont="1" applyFill="1" applyBorder="1" applyAlignment="1">
      <alignment horizontal="center" vertical="center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8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3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0" fontId="50" fillId="0" borderId="157" xfId="0" applyFont="1" applyBorder="1"/>
    <xf numFmtId="164" fontId="49" fillId="24" borderId="2" xfId="0" applyNumberFormat="1" applyFont="1" applyFill="1" applyBorder="1" applyAlignment="1">
      <alignment horizontal="center" vertical="center" wrapText="1"/>
    </xf>
    <xf numFmtId="0" fontId="50" fillId="0" borderId="3" xfId="0" applyFont="1" applyBorder="1"/>
    <xf numFmtId="164" fontId="33" fillId="43" borderId="215" xfId="0" applyNumberFormat="1" applyFont="1" applyFill="1" applyBorder="1" applyAlignment="1">
      <alignment horizontal="center" vertical="center" wrapText="1"/>
    </xf>
    <xf numFmtId="164" fontId="37" fillId="27" borderId="153" xfId="0" applyNumberFormat="1" applyFont="1" applyFill="1" applyBorder="1" applyAlignment="1">
      <alignment horizontal="center" vertical="center" wrapText="1"/>
    </xf>
    <xf numFmtId="0" fontId="41" fillId="0" borderId="154" xfId="0" applyFont="1" applyBorder="1"/>
    <xf numFmtId="0" fontId="41" fillId="0" borderId="158" xfId="0" applyFont="1" applyBorder="1"/>
    <xf numFmtId="0" fontId="51" fillId="0" borderId="271" xfId="0" applyFont="1" applyBorder="1"/>
    <xf numFmtId="164" fontId="48" fillId="0" borderId="152" xfId="0" applyNumberFormat="1" applyFont="1" applyBorder="1" applyAlignment="1">
      <alignment horizontal="center" vertical="center" wrapText="1"/>
    </xf>
    <xf numFmtId="0" fontId="46" fillId="0" borderId="152" xfId="0" applyFont="1" applyBorder="1"/>
    <xf numFmtId="164" fontId="49" fillId="25" borderId="151" xfId="0" applyNumberFormat="1" applyFont="1" applyFill="1" applyBorder="1" applyAlignment="1">
      <alignment horizontal="center" vertical="center" wrapText="1"/>
    </xf>
    <xf numFmtId="164" fontId="18" fillId="28" borderId="120" xfId="0" applyNumberFormat="1" applyFont="1" applyFill="1" applyBorder="1" applyAlignment="1">
      <alignment horizontal="center" vertical="center" textRotation="90" wrapText="1"/>
    </xf>
    <xf numFmtId="0" fontId="56" fillId="0" borderId="96" xfId="0" applyFont="1" applyBorder="1"/>
    <xf numFmtId="164" fontId="37" fillId="27" borderId="159" xfId="0" applyNumberFormat="1" applyFont="1" applyFill="1" applyBorder="1" applyAlignment="1">
      <alignment horizontal="center" vertical="center" wrapText="1"/>
    </xf>
    <xf numFmtId="164" fontId="37" fillId="27" borderId="158" xfId="0" applyNumberFormat="1" applyFont="1" applyFill="1" applyBorder="1" applyAlignment="1">
      <alignment horizontal="center" vertical="center" wrapText="1"/>
    </xf>
    <xf numFmtId="164" fontId="37" fillId="28" borderId="91" xfId="0" applyNumberFormat="1" applyFont="1" applyFill="1" applyBorder="1" applyAlignment="1">
      <alignment horizontal="center" vertical="center" textRotation="90" wrapText="1"/>
    </xf>
    <xf numFmtId="0" fontId="41" fillId="0" borderId="160" xfId="0" applyFont="1" applyBorder="1"/>
    <xf numFmtId="0" fontId="41" fillId="0" borderId="146" xfId="0" applyFont="1" applyBorder="1"/>
    <xf numFmtId="0" fontId="51" fillId="0" borderId="158" xfId="0" applyFont="1" applyBorder="1"/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7" fillId="28" borderId="160" xfId="0" applyNumberFormat="1" applyFont="1" applyFill="1" applyBorder="1" applyAlignment="1">
      <alignment horizontal="center" vertical="center" textRotation="90" wrapText="1"/>
    </xf>
    <xf numFmtId="0" fontId="41" fillId="0" borderId="271" xfId="0" applyFont="1" applyBorder="1"/>
    <xf numFmtId="0" fontId="41" fillId="0" borderId="106" xfId="0" applyFont="1" applyBorder="1"/>
  </cellXfs>
  <cellStyles count="6">
    <cellStyle name="Comma" xfId="3" builtinId="3"/>
    <cellStyle name="Hyperlink 3" xfId="2"/>
    <cellStyle name="Normal" xfId="0" builtinId="0"/>
    <cellStyle name="Normal 2" xfId="4"/>
    <cellStyle name="Normal 3" xfId="1"/>
    <cellStyle name="Normal 4" xf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AO62" activePane="bottomRight" state="frozen"/>
      <selection pane="topRight" activeCell="E1" sqref="E1"/>
      <selection pane="bottomLeft" activeCell="A5" sqref="A5"/>
      <selection pane="bottomRight" activeCell="BA33" sqref="BA33:BA37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10" width="22.42578125" hidden="1" customWidth="1"/>
    <col min="11" max="19" width="23" hidden="1" customWidth="1"/>
    <col min="20" max="20" width="21.7109375" hidden="1" customWidth="1"/>
    <col min="21" max="45" width="23" hidden="1" customWidth="1"/>
    <col min="46" max="53" width="23" customWidth="1"/>
    <col min="54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890" t="s">
        <v>0</v>
      </c>
      <c r="B2" s="891"/>
      <c r="C2" s="891"/>
      <c r="D2" s="892"/>
      <c r="E2" s="7">
        <v>34</v>
      </c>
      <c r="F2" s="7">
        <v>28</v>
      </c>
      <c r="G2" s="8">
        <v>37</v>
      </c>
      <c r="H2" s="350"/>
      <c r="I2" s="7">
        <v>42</v>
      </c>
      <c r="J2" s="350"/>
      <c r="K2" s="8">
        <v>46</v>
      </c>
      <c r="L2" s="350"/>
      <c r="M2" s="7">
        <v>15</v>
      </c>
      <c r="N2" s="350"/>
      <c r="O2" s="350"/>
      <c r="P2" s="350"/>
      <c r="Q2" s="8">
        <v>41</v>
      </c>
      <c r="R2" s="7">
        <v>33</v>
      </c>
      <c r="S2" s="303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3"/>
      <c r="AM2" s="303"/>
      <c r="AN2" s="303"/>
      <c r="AO2" s="303"/>
      <c r="AP2" s="303"/>
      <c r="AQ2" s="303"/>
      <c r="AR2" s="303"/>
      <c r="AS2" s="303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893">
        <f>SUM(E2:BN2)</f>
        <v>408</v>
      </c>
      <c r="BP2" s="894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895" t="s">
        <v>3</v>
      </c>
      <c r="B3" s="896"/>
      <c r="C3" s="15"/>
      <c r="D3" s="15" t="s">
        <v>3</v>
      </c>
      <c r="E3" s="897" t="s">
        <v>4</v>
      </c>
      <c r="F3" s="898"/>
      <c r="G3" s="898"/>
      <c r="H3" s="898"/>
      <c r="I3" s="898"/>
      <c r="J3" s="898"/>
      <c r="K3" s="898"/>
      <c r="L3" s="898"/>
      <c r="M3" s="898"/>
      <c r="N3" s="898"/>
      <c r="O3" s="898"/>
      <c r="P3" s="898"/>
      <c r="Q3" s="898"/>
      <c r="R3" s="898"/>
      <c r="S3" s="365"/>
      <c r="T3" s="899"/>
      <c r="U3" s="900"/>
      <c r="V3" s="900"/>
      <c r="W3" s="900"/>
      <c r="X3" s="901"/>
      <c r="Y3" s="903" t="s">
        <v>69</v>
      </c>
      <c r="Z3" s="903"/>
      <c r="AA3" s="903"/>
      <c r="AB3" s="903"/>
      <c r="AC3" s="903"/>
      <c r="AD3" s="903"/>
      <c r="AE3" s="904"/>
      <c r="AF3" s="521"/>
      <c r="AG3" s="521"/>
      <c r="AH3" s="521"/>
      <c r="AI3" s="521"/>
      <c r="AJ3" s="911" t="s">
        <v>5</v>
      </c>
      <c r="AK3" s="912"/>
      <c r="AL3" s="912"/>
      <c r="AM3" s="913"/>
      <c r="AN3" s="364"/>
      <c r="AO3" s="364"/>
      <c r="AP3" s="364"/>
      <c r="AQ3" s="364"/>
      <c r="AR3" s="364"/>
      <c r="AS3" s="364"/>
      <c r="AT3" s="905" t="s">
        <v>6</v>
      </c>
      <c r="AU3" s="906"/>
      <c r="AV3" s="906"/>
      <c r="AW3" s="906"/>
      <c r="AX3" s="906"/>
      <c r="AY3" s="906"/>
      <c r="AZ3" s="907"/>
      <c r="BA3" s="366"/>
      <c r="BB3" s="366"/>
      <c r="BC3" s="366"/>
      <c r="BD3" s="915" t="s">
        <v>68</v>
      </c>
      <c r="BE3" s="916"/>
      <c r="BF3" s="908"/>
      <c r="BG3" s="909"/>
      <c r="BH3" s="910"/>
      <c r="BI3" s="324"/>
      <c r="BJ3" s="324"/>
      <c r="BK3" s="324"/>
      <c r="BL3" s="324"/>
      <c r="BM3" s="16"/>
      <c r="BN3" s="902" t="s">
        <v>7</v>
      </c>
      <c r="BO3" s="877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884" t="s">
        <v>8</v>
      </c>
      <c r="B4" s="861"/>
      <c r="C4" s="880" t="s">
        <v>9</v>
      </c>
      <c r="D4" s="883" t="s">
        <v>10</v>
      </c>
      <c r="E4" s="327"/>
      <c r="F4" s="328"/>
      <c r="G4" s="328"/>
      <c r="H4" s="328"/>
      <c r="I4" s="326"/>
      <c r="J4" s="327"/>
      <c r="K4" s="327"/>
      <c r="L4" s="327"/>
      <c r="M4" s="327"/>
      <c r="N4" s="328"/>
      <c r="O4" s="328"/>
      <c r="P4" s="328"/>
      <c r="Q4" s="328"/>
      <c r="R4" s="353"/>
      <c r="S4" s="329"/>
      <c r="T4" s="353"/>
      <c r="U4" s="329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 t="s">
        <v>84</v>
      </c>
      <c r="AK4" s="24"/>
      <c r="AL4" s="24"/>
      <c r="AM4" s="24"/>
      <c r="AN4" s="30"/>
      <c r="AO4" s="304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7"/>
      <c r="BE4" s="317"/>
      <c r="BF4" s="308"/>
      <c r="BG4" s="308"/>
      <c r="BH4" s="308"/>
      <c r="BI4" s="308"/>
      <c r="BJ4" s="308"/>
      <c r="BK4" s="308"/>
      <c r="BL4" s="308"/>
      <c r="BM4" s="883" t="s">
        <v>10</v>
      </c>
      <c r="BN4" s="880" t="s">
        <v>9</v>
      </c>
      <c r="BO4" s="884" t="s">
        <v>8</v>
      </c>
      <c r="BP4" s="861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884" t="s">
        <v>11</v>
      </c>
      <c r="B5" s="861"/>
      <c r="C5" s="859"/>
      <c r="D5" s="859"/>
      <c r="E5" s="329" t="s">
        <v>111</v>
      </c>
      <c r="F5" s="329" t="s">
        <v>87</v>
      </c>
      <c r="G5" s="329" t="s">
        <v>112</v>
      </c>
      <c r="H5" s="329" t="s">
        <v>88</v>
      </c>
      <c r="I5" s="329" t="s">
        <v>89</v>
      </c>
      <c r="J5" s="329" t="s">
        <v>90</v>
      </c>
      <c r="K5" s="353" t="s">
        <v>91</v>
      </c>
      <c r="L5" s="28" t="s">
        <v>92</v>
      </c>
      <c r="M5" s="329" t="s">
        <v>135</v>
      </c>
      <c r="N5" s="329" t="s">
        <v>136</v>
      </c>
      <c r="O5" s="329" t="s">
        <v>137</v>
      </c>
      <c r="P5" s="329" t="s">
        <v>138</v>
      </c>
      <c r="Q5" s="329" t="s">
        <v>139</v>
      </c>
      <c r="R5" s="329" t="s">
        <v>140</v>
      </c>
      <c r="S5" s="28"/>
      <c r="T5" s="353"/>
      <c r="U5" s="329"/>
      <c r="V5" s="353"/>
      <c r="W5" s="28"/>
      <c r="X5" s="353"/>
      <c r="Y5" s="29" t="s">
        <v>70</v>
      </c>
      <c r="Z5" s="29" t="s">
        <v>93</v>
      </c>
      <c r="AA5" s="29" t="s">
        <v>94</v>
      </c>
      <c r="AB5" s="29" t="s">
        <v>95</v>
      </c>
      <c r="AC5" s="29" t="s">
        <v>96</v>
      </c>
      <c r="AD5" s="309" t="s">
        <v>103</v>
      </c>
      <c r="AE5" s="29" t="s">
        <v>144</v>
      </c>
      <c r="AF5" s="29" t="s">
        <v>145</v>
      </c>
      <c r="AG5" s="29" t="s">
        <v>146</v>
      </c>
      <c r="AH5" s="29" t="s">
        <v>147</v>
      </c>
      <c r="AI5" s="29" t="s">
        <v>71</v>
      </c>
      <c r="AJ5" s="30" t="s">
        <v>97</v>
      </c>
      <c r="AK5" s="304" t="s">
        <v>98</v>
      </c>
      <c r="AL5" s="304" t="s">
        <v>99</v>
      </c>
      <c r="AM5" s="309" t="s">
        <v>102</v>
      </c>
      <c r="AN5" s="304" t="s">
        <v>104</v>
      </c>
      <c r="AO5" s="30" t="s">
        <v>152</v>
      </c>
      <c r="AP5" s="309" t="s">
        <v>153</v>
      </c>
      <c r="AQ5" s="304" t="s">
        <v>154</v>
      </c>
      <c r="AR5" s="304" t="s">
        <v>155</v>
      </c>
      <c r="AS5" s="304" t="s">
        <v>100</v>
      </c>
      <c r="AT5" s="31" t="s">
        <v>101</v>
      </c>
      <c r="AU5" s="31" t="s">
        <v>114</v>
      </c>
      <c r="AV5" s="31" t="s">
        <v>115</v>
      </c>
      <c r="AW5" s="31"/>
      <c r="AX5" s="31" t="s">
        <v>159</v>
      </c>
      <c r="AY5" s="31" t="s">
        <v>160</v>
      </c>
      <c r="AZ5" s="31" t="s">
        <v>158</v>
      </c>
      <c r="BA5" s="31" t="s">
        <v>113</v>
      </c>
      <c r="BB5" s="31"/>
      <c r="BC5" s="31"/>
      <c r="BD5" s="318" t="s">
        <v>105</v>
      </c>
      <c r="BE5" s="318" t="s">
        <v>106</v>
      </c>
      <c r="BF5" s="318" t="s">
        <v>161</v>
      </c>
      <c r="BG5" s="318" t="s">
        <v>162</v>
      </c>
      <c r="BH5" s="309"/>
      <c r="BI5" s="309"/>
      <c r="BJ5" s="309"/>
      <c r="BK5" s="309"/>
      <c r="BL5" s="309"/>
      <c r="BM5" s="859"/>
      <c r="BN5" s="859"/>
      <c r="BO5" s="884" t="s">
        <v>11</v>
      </c>
      <c r="BP5" s="861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885" t="s">
        <v>12</v>
      </c>
      <c r="B6" s="863" t="s">
        <v>13</v>
      </c>
      <c r="C6" s="32">
        <v>1</v>
      </c>
      <c r="D6" s="33" t="s">
        <v>14</v>
      </c>
      <c r="E6" s="232"/>
      <c r="F6" s="232"/>
      <c r="G6" s="232"/>
      <c r="H6" s="232"/>
      <c r="I6" s="312"/>
      <c r="J6" s="362"/>
      <c r="K6" s="312"/>
      <c r="L6" s="362"/>
      <c r="M6" s="232"/>
      <c r="N6" s="362"/>
      <c r="O6" s="362"/>
      <c r="P6" s="232"/>
      <c r="Q6" s="35"/>
      <c r="R6" s="35"/>
      <c r="S6" s="280"/>
      <c r="T6" s="785"/>
      <c r="U6" s="785"/>
      <c r="V6" s="280"/>
      <c r="W6" s="330"/>
      <c r="X6" s="280"/>
      <c r="Y6" s="312"/>
      <c r="Z6" s="280"/>
      <c r="AA6" s="280"/>
      <c r="AB6" s="280"/>
      <c r="AC6" s="362"/>
      <c r="AD6" s="312"/>
      <c r="AE6" s="333"/>
      <c r="AF6" s="333"/>
      <c r="AG6" s="333"/>
      <c r="AH6" s="362"/>
      <c r="AI6" s="312"/>
      <c r="AJ6" s="232"/>
      <c r="AK6" s="362"/>
      <c r="AL6" s="362"/>
      <c r="AM6" s="362"/>
      <c r="AN6" s="35"/>
      <c r="AO6" s="362"/>
      <c r="AP6" s="280"/>
      <c r="AQ6" s="35"/>
      <c r="AR6" s="280"/>
      <c r="AS6" s="280"/>
      <c r="AT6" s="280" t="s">
        <v>183</v>
      </c>
      <c r="AU6" s="280" t="s">
        <v>193</v>
      </c>
      <c r="AV6" s="280"/>
      <c r="AW6" s="280"/>
      <c r="AX6" s="362"/>
      <c r="AY6" s="362"/>
      <c r="AZ6" s="280"/>
      <c r="BA6" s="280"/>
      <c r="BB6" s="280"/>
      <c r="BC6" s="35"/>
      <c r="BD6" s="312"/>
      <c r="BE6" s="280"/>
      <c r="BF6" s="312"/>
      <c r="BG6" s="362"/>
      <c r="BH6" s="280"/>
      <c r="BI6" s="35"/>
      <c r="BJ6" s="280"/>
      <c r="BK6" s="313"/>
      <c r="BL6" s="35"/>
      <c r="BM6" s="36" t="s">
        <v>15</v>
      </c>
      <c r="BN6" s="37">
        <v>1</v>
      </c>
      <c r="BO6" s="887" t="s">
        <v>13</v>
      </c>
      <c r="BP6" s="885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864"/>
      <c r="B7" s="864"/>
      <c r="C7" s="32">
        <v>2</v>
      </c>
      <c r="D7" s="40" t="s">
        <v>16</v>
      </c>
      <c r="E7" s="322"/>
      <c r="F7" s="322"/>
      <c r="G7" s="322"/>
      <c r="H7" s="322"/>
      <c r="I7" s="319"/>
      <c r="J7" s="363"/>
      <c r="K7" s="319"/>
      <c r="L7" s="363"/>
      <c r="M7" s="233"/>
      <c r="N7" s="363"/>
      <c r="O7" s="363"/>
      <c r="P7" s="233"/>
      <c r="Q7" s="322"/>
      <c r="R7" s="233"/>
      <c r="S7" s="286"/>
      <c r="T7" s="786"/>
      <c r="U7" s="786"/>
      <c r="V7" s="331"/>
      <c r="W7" s="331"/>
      <c r="X7" s="286"/>
      <c r="Y7" s="319"/>
      <c r="Z7" s="286"/>
      <c r="AA7" s="286"/>
      <c r="AB7" s="286"/>
      <c r="AC7" s="363"/>
      <c r="AD7" s="841"/>
      <c r="AE7" s="325"/>
      <c r="AF7" s="325"/>
      <c r="AG7" s="325"/>
      <c r="AH7" s="363"/>
      <c r="AI7" s="319"/>
      <c r="AJ7" s="322"/>
      <c r="AK7" s="791"/>
      <c r="AL7" s="791"/>
      <c r="AM7" s="363"/>
      <c r="AN7" s="285"/>
      <c r="AO7" s="363"/>
      <c r="AP7" s="286"/>
      <c r="AQ7" s="285"/>
      <c r="AR7" s="286"/>
      <c r="AS7" s="286"/>
      <c r="AT7" s="286" t="s">
        <v>184</v>
      </c>
      <c r="AU7" s="286" t="s">
        <v>194</v>
      </c>
      <c r="AV7" s="286"/>
      <c r="AW7" s="286"/>
      <c r="AX7" s="363"/>
      <c r="AY7" s="363"/>
      <c r="AZ7" s="286"/>
      <c r="BA7" s="286"/>
      <c r="BB7" s="286"/>
      <c r="BC7" s="285"/>
      <c r="BD7" s="319"/>
      <c r="BE7" s="319"/>
      <c r="BF7" s="319"/>
      <c r="BG7" s="363"/>
      <c r="BH7" s="286"/>
      <c r="BI7" s="285"/>
      <c r="BJ7" s="286"/>
      <c r="BK7" s="313"/>
      <c r="BL7" s="285"/>
      <c r="BM7" s="41" t="s">
        <v>17</v>
      </c>
      <c r="BN7" s="42">
        <v>2</v>
      </c>
      <c r="BO7" s="864"/>
      <c r="BP7" s="864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864"/>
      <c r="B8" s="864"/>
      <c r="C8" s="32">
        <v>3</v>
      </c>
      <c r="D8" s="43" t="s">
        <v>18</v>
      </c>
      <c r="E8" s="286"/>
      <c r="F8" s="286"/>
      <c r="G8" s="286"/>
      <c r="H8" s="320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320"/>
      <c r="W8" s="286"/>
      <c r="X8" s="314"/>
      <c r="Y8" s="286"/>
      <c r="Z8" s="227"/>
      <c r="AA8" s="227"/>
      <c r="AB8" s="286"/>
      <c r="AC8" s="286"/>
      <c r="AD8" s="286"/>
      <c r="AE8" s="325"/>
      <c r="AF8" s="325"/>
      <c r="AG8" s="325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320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/>
      <c r="BE8" s="286"/>
      <c r="BF8" s="286"/>
      <c r="BG8" s="286"/>
      <c r="BH8" s="286"/>
      <c r="BI8" s="228"/>
      <c r="BJ8" s="286"/>
      <c r="BK8" s="320"/>
      <c r="BL8" s="320"/>
      <c r="BM8" s="45" t="s">
        <v>19</v>
      </c>
      <c r="BN8" s="37">
        <v>3</v>
      </c>
      <c r="BO8" s="864"/>
      <c r="BP8" s="864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864"/>
      <c r="B9" s="864"/>
      <c r="C9" s="46">
        <v>4</v>
      </c>
      <c r="D9" s="47"/>
      <c r="E9" s="315"/>
      <c r="F9" s="315"/>
      <c r="G9" s="227"/>
      <c r="H9" s="227"/>
      <c r="I9" s="315"/>
      <c r="J9" s="227"/>
      <c r="K9" s="315"/>
      <c r="L9" s="227"/>
      <c r="M9" s="234"/>
      <c r="N9" s="227"/>
      <c r="O9" s="227"/>
      <c r="P9" s="234"/>
      <c r="Q9" s="227"/>
      <c r="R9" s="234"/>
      <c r="S9" s="287"/>
      <c r="T9" s="234"/>
      <c r="U9" s="234"/>
      <c r="V9" s="357"/>
      <c r="W9" s="357"/>
      <c r="X9" s="287"/>
      <c r="Y9" s="315"/>
      <c r="Z9" s="227"/>
      <c r="AA9" s="227"/>
      <c r="AB9" s="287"/>
      <c r="AC9" s="227"/>
      <c r="AD9" s="315"/>
      <c r="AE9" s="809"/>
      <c r="AF9" s="809"/>
      <c r="AG9" s="809"/>
      <c r="AH9" s="227"/>
      <c r="AI9" s="315"/>
      <c r="AJ9" s="234"/>
      <c r="AK9" s="227"/>
      <c r="AL9" s="227"/>
      <c r="AM9" s="227"/>
      <c r="AN9" s="227"/>
      <c r="AO9" s="227"/>
      <c r="AP9" s="287"/>
      <c r="AQ9" s="227"/>
      <c r="AR9" s="287"/>
      <c r="AS9" s="227"/>
      <c r="AT9" s="287" t="s">
        <v>185</v>
      </c>
      <c r="AU9" s="287" t="s">
        <v>195</v>
      </c>
      <c r="AV9" s="287"/>
      <c r="AW9" s="287"/>
      <c r="AX9" s="227"/>
      <c r="AY9" s="227"/>
      <c r="AZ9" s="287"/>
      <c r="BA9" s="287"/>
      <c r="BB9" s="287"/>
      <c r="BC9" s="227"/>
      <c r="BD9" s="315"/>
      <c r="BE9" s="315"/>
      <c r="BF9" s="315"/>
      <c r="BG9" s="227"/>
      <c r="BH9" s="227"/>
      <c r="BI9" s="227"/>
      <c r="BJ9" s="287"/>
      <c r="BK9" s="315"/>
      <c r="BL9" s="227"/>
      <c r="BM9" s="48" t="s">
        <v>20</v>
      </c>
      <c r="BN9" s="49">
        <v>4</v>
      </c>
      <c r="BO9" s="864"/>
      <c r="BP9" s="864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864"/>
      <c r="B10" s="874"/>
      <c r="C10" s="52">
        <v>5</v>
      </c>
      <c r="D10" s="53" t="s">
        <v>21</v>
      </c>
      <c r="E10" s="54"/>
      <c r="F10" s="54"/>
      <c r="G10" s="54"/>
      <c r="H10" s="54"/>
      <c r="I10" s="557"/>
      <c r="J10" s="54"/>
      <c r="K10" s="321"/>
      <c r="L10" s="55"/>
      <c r="M10" s="235"/>
      <c r="N10" s="55"/>
      <c r="O10" s="55"/>
      <c r="P10" s="235"/>
      <c r="Q10" s="54"/>
      <c r="R10" s="235"/>
      <c r="S10" s="55"/>
      <c r="T10" s="282"/>
      <c r="U10" s="282"/>
      <c r="V10" s="358"/>
      <c r="W10" s="358"/>
      <c r="X10" s="336"/>
      <c r="Y10" s="538"/>
      <c r="Z10" s="288"/>
      <c r="AA10" s="288"/>
      <c r="AB10" s="54"/>
      <c r="AC10" s="55"/>
      <c r="AD10" s="538"/>
      <c r="AE10" s="810"/>
      <c r="AF10" s="810"/>
      <c r="AG10" s="345"/>
      <c r="AH10" s="55"/>
      <c r="AI10" s="721"/>
      <c r="AJ10" s="235"/>
      <c r="AK10" s="55"/>
      <c r="AL10" s="55"/>
      <c r="AM10" s="55"/>
      <c r="AN10" s="55"/>
      <c r="AO10" s="55"/>
      <c r="AP10" s="316"/>
      <c r="AQ10" s="235"/>
      <c r="AR10" s="54"/>
      <c r="AS10" s="55"/>
      <c r="AT10" s="54" t="s">
        <v>186</v>
      </c>
      <c r="AU10" s="54" t="s">
        <v>180</v>
      </c>
      <c r="AV10" s="54"/>
      <c r="AW10" s="54"/>
      <c r="AX10" s="55"/>
      <c r="AY10" s="55"/>
      <c r="AZ10" s="54"/>
      <c r="BA10" s="54"/>
      <c r="BB10" s="54"/>
      <c r="BC10" s="55"/>
      <c r="BD10" s="790"/>
      <c r="BE10" s="54"/>
      <c r="BF10" s="321"/>
      <c r="BG10" s="55"/>
      <c r="BH10" s="54"/>
      <c r="BI10" s="55"/>
      <c r="BJ10" s="342"/>
      <c r="BK10" s="316"/>
      <c r="BL10" s="55"/>
      <c r="BM10" s="41" t="s">
        <v>22</v>
      </c>
      <c r="BN10" s="57">
        <v>5</v>
      </c>
      <c r="BO10" s="865"/>
      <c r="BP10" s="864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864"/>
      <c r="B11" s="885" t="s">
        <v>23</v>
      </c>
      <c r="C11" s="58">
        <v>6</v>
      </c>
      <c r="D11" s="40" t="s">
        <v>24</v>
      </c>
      <c r="E11" s="232"/>
      <c r="F11" s="232"/>
      <c r="G11" s="312"/>
      <c r="H11" s="232"/>
      <c r="I11" s="312"/>
      <c r="J11" s="312"/>
      <c r="K11" s="312"/>
      <c r="L11" s="362"/>
      <c r="M11" s="232"/>
      <c r="N11" s="362"/>
      <c r="O11" s="362"/>
      <c r="P11" s="362"/>
      <c r="Q11" s="280"/>
      <c r="R11" s="232"/>
      <c r="S11" s="312"/>
      <c r="T11" s="312"/>
      <c r="U11" s="35"/>
      <c r="V11" s="330"/>
      <c r="W11" s="280"/>
      <c r="X11" s="280"/>
      <c r="Y11" s="312"/>
      <c r="Z11" s="362"/>
      <c r="AA11" s="280"/>
      <c r="AB11" s="362"/>
      <c r="AC11" s="280"/>
      <c r="AD11" s="312"/>
      <c r="AE11" s="333"/>
      <c r="AF11" s="333"/>
      <c r="AG11" s="333"/>
      <c r="AH11" s="362"/>
      <c r="AI11" s="312"/>
      <c r="AJ11" s="232"/>
      <c r="AK11" s="362"/>
      <c r="AL11" s="362"/>
      <c r="AM11" s="362"/>
      <c r="AN11" s="35"/>
      <c r="AO11" s="362"/>
      <c r="AP11" s="280"/>
      <c r="AQ11" s="362"/>
      <c r="AR11" s="663"/>
      <c r="AS11" s="280"/>
      <c r="AT11" s="280" t="s">
        <v>183</v>
      </c>
      <c r="AU11" s="280"/>
      <c r="AV11" s="280"/>
      <c r="AW11" s="280"/>
      <c r="AX11" s="362"/>
      <c r="AY11" s="362"/>
      <c r="AZ11" s="280"/>
      <c r="BA11" s="362" t="s">
        <v>178</v>
      </c>
      <c r="BB11" s="312"/>
      <c r="BC11" s="663"/>
      <c r="BD11" s="312"/>
      <c r="BE11" s="280"/>
      <c r="BF11" s="312"/>
      <c r="BG11" s="362"/>
      <c r="BH11" s="35"/>
      <c r="BI11" s="35"/>
      <c r="BJ11" s="280"/>
      <c r="BK11" s="280"/>
      <c r="BL11" s="312"/>
      <c r="BM11" s="41" t="s">
        <v>24</v>
      </c>
      <c r="BN11" s="42">
        <v>6</v>
      </c>
      <c r="BO11" s="888" t="s">
        <v>23</v>
      </c>
      <c r="BP11" s="864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864"/>
      <c r="B12" s="864"/>
      <c r="C12" s="58">
        <v>7</v>
      </c>
      <c r="D12" s="43" t="s">
        <v>25</v>
      </c>
      <c r="E12" s="322"/>
      <c r="F12" s="322"/>
      <c r="G12" s="313"/>
      <c r="H12" s="322"/>
      <c r="I12" s="319"/>
      <c r="J12" s="319"/>
      <c r="K12" s="319"/>
      <c r="L12" s="363"/>
      <c r="M12" s="233"/>
      <c r="N12" s="363"/>
      <c r="O12" s="363"/>
      <c r="P12" s="363"/>
      <c r="Q12" s="286"/>
      <c r="R12" s="233"/>
      <c r="S12" s="319"/>
      <c r="T12" s="319"/>
      <c r="U12" s="322"/>
      <c r="V12" s="331"/>
      <c r="W12" s="286"/>
      <c r="X12" s="286"/>
      <c r="Y12" s="319"/>
      <c r="Z12" s="363"/>
      <c r="AA12" s="286"/>
      <c r="AB12" s="363"/>
      <c r="AC12" s="286"/>
      <c r="AD12" s="841"/>
      <c r="AE12" s="325"/>
      <c r="AF12" s="325"/>
      <c r="AG12" s="325"/>
      <c r="AH12" s="363"/>
      <c r="AI12" s="319"/>
      <c r="AJ12" s="322"/>
      <c r="AK12" s="791"/>
      <c r="AL12" s="791"/>
      <c r="AM12" s="363"/>
      <c r="AN12" s="285"/>
      <c r="AO12" s="363"/>
      <c r="AP12" s="286"/>
      <c r="AQ12" s="363"/>
      <c r="AR12" s="664"/>
      <c r="AS12" s="286"/>
      <c r="AT12" s="286" t="s">
        <v>184</v>
      </c>
      <c r="AU12" s="286"/>
      <c r="AV12" s="286"/>
      <c r="AW12" s="286"/>
      <c r="AX12" s="363"/>
      <c r="AY12" s="363"/>
      <c r="AZ12" s="286"/>
      <c r="BA12" s="363" t="s">
        <v>179</v>
      </c>
      <c r="BB12" s="319"/>
      <c r="BC12" s="664"/>
      <c r="BD12" s="319"/>
      <c r="BE12" s="286"/>
      <c r="BF12" s="319"/>
      <c r="BG12" s="363"/>
      <c r="BH12" s="285"/>
      <c r="BI12" s="285"/>
      <c r="BJ12" s="286"/>
      <c r="BK12" s="286"/>
      <c r="BL12" s="319"/>
      <c r="BM12" s="45" t="s">
        <v>25</v>
      </c>
      <c r="BN12" s="37">
        <v>7</v>
      </c>
      <c r="BO12" s="864"/>
      <c r="BP12" s="864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864"/>
      <c r="B13" s="864"/>
      <c r="C13" s="58">
        <v>8</v>
      </c>
      <c r="D13" s="40" t="s">
        <v>26</v>
      </c>
      <c r="E13" s="286"/>
      <c r="F13" s="286"/>
      <c r="G13" s="286"/>
      <c r="H13" s="320"/>
      <c r="I13" s="286"/>
      <c r="J13" s="286"/>
      <c r="K13" s="286"/>
      <c r="L13" s="286"/>
      <c r="M13" s="286"/>
      <c r="N13" s="286"/>
      <c r="O13" s="286"/>
      <c r="P13" s="286"/>
      <c r="Q13" s="320"/>
      <c r="R13" s="286"/>
      <c r="S13" s="286"/>
      <c r="T13" s="286"/>
      <c r="U13" s="286"/>
      <c r="V13" s="286"/>
      <c r="W13" s="286"/>
      <c r="X13" s="286"/>
      <c r="Y13" s="286"/>
      <c r="Z13" s="286"/>
      <c r="AA13" s="227"/>
      <c r="AB13" s="286"/>
      <c r="AC13" s="286"/>
      <c r="AD13" s="286"/>
      <c r="AE13" s="325"/>
      <c r="AF13" s="325"/>
      <c r="AG13" s="325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346"/>
      <c r="AS13" s="286"/>
      <c r="AT13" s="286"/>
      <c r="AU13" s="286"/>
      <c r="AV13" s="286"/>
      <c r="AW13" s="228"/>
      <c r="AX13" s="286"/>
      <c r="AY13" s="286"/>
      <c r="AZ13" s="228"/>
      <c r="BA13" s="286"/>
      <c r="BB13" s="286"/>
      <c r="BC13" s="346"/>
      <c r="BD13" s="286"/>
      <c r="BE13" s="286"/>
      <c r="BF13" s="315"/>
      <c r="BG13" s="286"/>
      <c r="BH13" s="228"/>
      <c r="BI13" s="228"/>
      <c r="BJ13" s="286"/>
      <c r="BK13" s="286"/>
      <c r="BL13" s="320"/>
      <c r="BM13" s="41" t="s">
        <v>26</v>
      </c>
      <c r="BN13" s="42">
        <v>8</v>
      </c>
      <c r="BO13" s="864"/>
      <c r="BP13" s="864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864"/>
      <c r="B14" s="864"/>
      <c r="C14" s="59">
        <v>9</v>
      </c>
      <c r="D14" s="60" t="s">
        <v>27</v>
      </c>
      <c r="E14" s="315"/>
      <c r="F14" s="315"/>
      <c r="G14" s="315"/>
      <c r="H14" s="227"/>
      <c r="I14" s="315"/>
      <c r="J14" s="315"/>
      <c r="K14" s="315"/>
      <c r="L14" s="227"/>
      <c r="M14" s="234"/>
      <c r="N14" s="227"/>
      <c r="O14" s="227"/>
      <c r="P14" s="227"/>
      <c r="Q14" s="286"/>
      <c r="R14" s="234"/>
      <c r="S14" s="315"/>
      <c r="T14" s="315"/>
      <c r="U14" s="227"/>
      <c r="V14" s="357"/>
      <c r="W14" s="287"/>
      <c r="X14" s="287"/>
      <c r="Y14" s="315"/>
      <c r="Z14" s="227"/>
      <c r="AA14" s="227"/>
      <c r="AB14" s="227"/>
      <c r="AC14" s="287"/>
      <c r="AD14" s="315"/>
      <c r="AE14" s="809"/>
      <c r="AF14" s="809"/>
      <c r="AG14" s="809"/>
      <c r="AH14" s="227"/>
      <c r="AI14" s="315"/>
      <c r="AJ14" s="234"/>
      <c r="AK14" s="227"/>
      <c r="AL14" s="227"/>
      <c r="AM14" s="227"/>
      <c r="AN14" s="227"/>
      <c r="AO14" s="227"/>
      <c r="AP14" s="287"/>
      <c r="AQ14" s="227"/>
      <c r="AR14" s="664"/>
      <c r="AS14" s="227"/>
      <c r="AT14" s="287" t="s">
        <v>185</v>
      </c>
      <c r="AU14" s="287"/>
      <c r="AV14" s="287"/>
      <c r="AW14" s="286"/>
      <c r="AX14" s="227"/>
      <c r="AY14" s="227"/>
      <c r="AZ14" s="286"/>
      <c r="BA14" s="287" t="s">
        <v>174</v>
      </c>
      <c r="BB14" s="315"/>
      <c r="BC14" s="664"/>
      <c r="BD14" s="315"/>
      <c r="BE14" s="287"/>
      <c r="BF14" s="286"/>
      <c r="BG14" s="227"/>
      <c r="BH14" s="227"/>
      <c r="BI14" s="227"/>
      <c r="BJ14" s="287"/>
      <c r="BK14" s="287"/>
      <c r="BL14" s="315"/>
      <c r="BM14" s="61" t="s">
        <v>27</v>
      </c>
      <c r="BN14" s="62">
        <v>9</v>
      </c>
      <c r="BO14" s="864"/>
      <c r="BP14" s="864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865"/>
      <c r="B15" s="865"/>
      <c r="C15" s="58">
        <v>10</v>
      </c>
      <c r="D15" s="40" t="s">
        <v>28</v>
      </c>
      <c r="E15" s="54"/>
      <c r="F15" s="54"/>
      <c r="G15" s="282"/>
      <c r="H15" s="54"/>
      <c r="I15" s="557"/>
      <c r="J15" s="557"/>
      <c r="K15" s="321"/>
      <c r="L15" s="55"/>
      <c r="M15" s="235"/>
      <c r="N15" s="55"/>
      <c r="O15" s="55"/>
      <c r="P15" s="55"/>
      <c r="Q15" s="54"/>
      <c r="R15" s="235"/>
      <c r="S15" s="321"/>
      <c r="T15" s="282"/>
      <c r="U15" s="54"/>
      <c r="V15" s="360"/>
      <c r="W15" s="538"/>
      <c r="X15" s="360"/>
      <c r="Y15" s="538"/>
      <c r="Z15" s="55"/>
      <c r="AA15" s="288"/>
      <c r="AB15" s="55"/>
      <c r="AC15" s="54"/>
      <c r="AD15" s="538"/>
      <c r="AE15" s="810"/>
      <c r="AF15" s="810"/>
      <c r="AG15" s="345"/>
      <c r="AH15" s="55"/>
      <c r="AI15" s="721"/>
      <c r="AJ15" s="235"/>
      <c r="AK15" s="55"/>
      <c r="AL15" s="55"/>
      <c r="AM15" s="55"/>
      <c r="AN15" s="55"/>
      <c r="AO15" s="55"/>
      <c r="AP15" s="316"/>
      <c r="AQ15" s="55"/>
      <c r="AR15" s="235"/>
      <c r="AS15" s="55"/>
      <c r="AT15" s="54" t="s">
        <v>186</v>
      </c>
      <c r="AU15" s="54"/>
      <c r="AV15" s="54"/>
      <c r="AW15" s="54"/>
      <c r="AX15" s="55"/>
      <c r="AY15" s="55"/>
      <c r="AZ15" s="54"/>
      <c r="BA15" s="54" t="s">
        <v>180</v>
      </c>
      <c r="BB15" s="284"/>
      <c r="BC15" s="54"/>
      <c r="BD15" s="790"/>
      <c r="BE15" s="54"/>
      <c r="BF15" s="321"/>
      <c r="BG15" s="55"/>
      <c r="BH15" s="55"/>
      <c r="BI15" s="55"/>
      <c r="BJ15" s="54"/>
      <c r="BK15" s="342"/>
      <c r="BL15" s="54"/>
      <c r="BM15" s="41" t="s">
        <v>28</v>
      </c>
      <c r="BN15" s="42">
        <v>10</v>
      </c>
      <c r="BO15" s="889"/>
      <c r="BP15" s="865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886" t="s">
        <v>29</v>
      </c>
      <c r="B16" s="860" t="s">
        <v>11</v>
      </c>
      <c r="C16" s="862"/>
      <c r="D16" s="862"/>
      <c r="E16" s="63" t="str">
        <f t="shared" ref="E16:H16" si="0">E5</f>
        <v>C24OTO1</v>
      </c>
      <c r="F16" s="63" t="str">
        <f t="shared" si="0"/>
        <v>C24OTO2</v>
      </c>
      <c r="G16" s="64" t="str">
        <f t="shared" si="0"/>
        <v>C24OTO3</v>
      </c>
      <c r="H16" s="63" t="str">
        <f t="shared" si="0"/>
        <v>C24OTO4</v>
      </c>
      <c r="I16" s="63" t="str">
        <f>I5</f>
        <v>T24OTO3</v>
      </c>
      <c r="J16" s="63" t="str">
        <f t="shared" ref="J16" si="1">J5</f>
        <v>T24OTO4</v>
      </c>
      <c r="K16" s="63" t="str">
        <f>K5</f>
        <v xml:space="preserve">C24CK2 </v>
      </c>
      <c r="L16" s="63" t="str">
        <f t="shared" ref="L16:R16" si="2">L5</f>
        <v>T24CK2</v>
      </c>
      <c r="M16" s="63" t="str">
        <f t="shared" si="2"/>
        <v>C25OTO2</v>
      </c>
      <c r="N16" s="63" t="str">
        <f t="shared" si="2"/>
        <v>C25OTO4</v>
      </c>
      <c r="O16" s="63" t="str">
        <f t="shared" si="2"/>
        <v>C25CK2</v>
      </c>
      <c r="P16" s="63" t="str">
        <f t="shared" si="2"/>
        <v>T25OTO3</v>
      </c>
      <c r="Q16" s="63" t="str">
        <f t="shared" si="2"/>
        <v>T25CK2</v>
      </c>
      <c r="R16" s="64" t="str">
        <f t="shared" si="2"/>
        <v>T25OTO4</v>
      </c>
      <c r="S16" s="64"/>
      <c r="T16" s="283"/>
      <c r="U16" s="283"/>
      <c r="V16" s="351"/>
      <c r="W16" s="283"/>
      <c r="X16" s="361"/>
      <c r="Y16" s="334" t="str">
        <f t="shared" ref="Y16:AH16" si="3">Y5</f>
        <v>C23UDPM2</v>
      </c>
      <c r="Z16" s="65" t="str">
        <f t="shared" si="3"/>
        <v>C24UDPM2</v>
      </c>
      <c r="AA16" s="65" t="str">
        <f t="shared" si="3"/>
        <v>T24UDPM2</v>
      </c>
      <c r="AB16" s="65" t="str">
        <f t="shared" si="3"/>
        <v>T24TKĐH3</v>
      </c>
      <c r="AC16" s="334" t="str">
        <f t="shared" si="3"/>
        <v>T24TKĐH4</v>
      </c>
      <c r="AD16" s="65" t="str">
        <f t="shared" si="3"/>
        <v>C24LRMT2</v>
      </c>
      <c r="AE16" s="334" t="str">
        <f t="shared" si="3"/>
        <v>C25TKĐH2</v>
      </c>
      <c r="AF16" s="65" t="str">
        <f t="shared" si="3"/>
        <v>C25MT2</v>
      </c>
      <c r="AG16" s="334" t="str">
        <f t="shared" si="3"/>
        <v>T25UDPM2</v>
      </c>
      <c r="AH16" s="65" t="str">
        <f t="shared" si="3"/>
        <v>T25TKĐH3</v>
      </c>
      <c r="AI16" s="66" t="str">
        <f>AI5</f>
        <v>T23TKĐH2</v>
      </c>
      <c r="AJ16" s="68" t="str">
        <f t="shared" ref="AJ16" si="4">AJ5</f>
        <v>C24KTML2</v>
      </c>
      <c r="AK16" s="68" t="str">
        <f t="shared" ref="AK16:AT16" si="5">AK5</f>
        <v>T24KTML2</v>
      </c>
      <c r="AL16" s="68" t="str">
        <f t="shared" si="5"/>
        <v>T24KTML3</v>
      </c>
      <c r="AM16" s="67" t="str">
        <f t="shared" si="5"/>
        <v>C24ĐC2</v>
      </c>
      <c r="AN16" s="68" t="str">
        <f t="shared" si="5"/>
        <v>T24DC2</v>
      </c>
      <c r="AO16" s="68" t="str">
        <f t="shared" si="5"/>
        <v>C25KTML2</v>
      </c>
      <c r="AP16" s="68" t="str">
        <f t="shared" si="5"/>
        <v>C25DC2</v>
      </c>
      <c r="AQ16" s="67" t="str">
        <f t="shared" si="5"/>
        <v>T25KTML2</v>
      </c>
      <c r="AR16" s="68" t="str">
        <f t="shared" si="5"/>
        <v>T25DC2</v>
      </c>
      <c r="AS16" s="67" t="str">
        <f t="shared" si="5"/>
        <v>C24KTML-LT</v>
      </c>
      <c r="AT16" s="69" t="str">
        <f t="shared" si="5"/>
        <v>C24TP1</v>
      </c>
      <c r="AU16" s="69" t="str">
        <f t="shared" ref="AU16" si="6">AU5</f>
        <v>T24TP1</v>
      </c>
      <c r="AV16" s="372" t="str">
        <f>AV5</f>
        <v>T24TP2</v>
      </c>
      <c r="AW16" s="69"/>
      <c r="AX16" s="69" t="str">
        <f t="shared" ref="AX16" si="7">AX5</f>
        <v>T25TP1</v>
      </c>
      <c r="AY16" s="372" t="str">
        <f>AY5</f>
        <v>T25TP2</v>
      </c>
      <c r="AZ16" s="69" t="str">
        <f t="shared" ref="AZ16" si="8">AZ5</f>
        <v>C25TP1</v>
      </c>
      <c r="BA16" s="69" t="str">
        <f t="shared" ref="BA16:BG16" si="9">BA5</f>
        <v>C24TP2</v>
      </c>
      <c r="BB16" s="31">
        <f t="shared" si="9"/>
        <v>0</v>
      </c>
      <c r="BC16" s="372"/>
      <c r="BD16" s="542" t="str">
        <f t="shared" ref="BD16" si="10">BD5</f>
        <v>C24QTDN2</v>
      </c>
      <c r="BE16" s="146" t="str">
        <f t="shared" si="9"/>
        <v>T24KT2</v>
      </c>
      <c r="BF16" s="542" t="str">
        <f t="shared" si="9"/>
        <v>C25QTDN2</v>
      </c>
      <c r="BG16" s="146" t="str">
        <f t="shared" si="9"/>
        <v>T25KT2</v>
      </c>
      <c r="BH16" s="310">
        <f t="shared" ref="BH16:BI16" si="11">BH5</f>
        <v>0</v>
      </c>
      <c r="BI16" s="310">
        <f t="shared" si="11"/>
        <v>0</v>
      </c>
      <c r="BJ16" s="309">
        <f>BJ5</f>
        <v>0</v>
      </c>
      <c r="BK16" s="310">
        <f t="shared" ref="BK16:BL16" si="12">BK5</f>
        <v>0</v>
      </c>
      <c r="BL16" s="310">
        <f t="shared" si="12"/>
        <v>0</v>
      </c>
      <c r="BM16" s="879"/>
      <c r="BN16" s="862"/>
      <c r="BO16" s="861"/>
      <c r="BP16" s="886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864"/>
      <c r="B17" s="863" t="s">
        <v>13</v>
      </c>
      <c r="C17" s="71">
        <v>1</v>
      </c>
      <c r="D17" s="72" t="s">
        <v>14</v>
      </c>
      <c r="E17" s="232"/>
      <c r="F17" s="312"/>
      <c r="G17" s="232"/>
      <c r="H17" s="232"/>
      <c r="I17" s="663"/>
      <c r="J17" s="663"/>
      <c r="K17" s="312"/>
      <c r="L17" s="663"/>
      <c r="M17" s="362"/>
      <c r="N17" s="35"/>
      <c r="O17" s="362"/>
      <c r="P17" s="362"/>
      <c r="Q17" s="362"/>
      <c r="R17" s="362"/>
      <c r="S17" s="280"/>
      <c r="T17" s="232"/>
      <c r="U17" s="232"/>
      <c r="V17" s="280"/>
      <c r="W17" s="280"/>
      <c r="X17" s="280"/>
      <c r="Y17" s="35"/>
      <c r="Z17" s="280"/>
      <c r="AA17" s="280"/>
      <c r="AB17" s="362"/>
      <c r="AC17" s="663"/>
      <c r="AD17" s="362"/>
      <c r="AE17" s="333"/>
      <c r="AF17" s="362"/>
      <c r="AG17" s="362"/>
      <c r="AH17" s="333"/>
      <c r="AI17" s="280"/>
      <c r="AJ17" s="232"/>
      <c r="AK17" s="663"/>
      <c r="AL17" s="663"/>
      <c r="AM17" s="362"/>
      <c r="AN17" s="663"/>
      <c r="AO17" s="362"/>
      <c r="AP17" s="362"/>
      <c r="AQ17" s="362"/>
      <c r="AR17" s="362"/>
      <c r="AS17" s="280"/>
      <c r="AT17" s="362" t="s">
        <v>187</v>
      </c>
      <c r="AU17" s="280"/>
      <c r="AV17" s="663"/>
      <c r="AW17" s="362"/>
      <c r="AX17" s="35"/>
      <c r="AY17" s="35"/>
      <c r="AZ17" s="232"/>
      <c r="BA17" s="280"/>
      <c r="BB17" s="663"/>
      <c r="BC17" s="362"/>
      <c r="BD17" s="280"/>
      <c r="BE17" s="663"/>
      <c r="BF17" s="232"/>
      <c r="BG17" s="362"/>
      <c r="BH17" s="312"/>
      <c r="BI17" s="312"/>
      <c r="BJ17" s="280"/>
      <c r="BK17" s="280"/>
      <c r="BL17" s="663" t="s">
        <v>108</v>
      </c>
      <c r="BM17" s="73" t="s">
        <v>15</v>
      </c>
      <c r="BN17" s="74">
        <v>1</v>
      </c>
      <c r="BO17" s="887" t="s">
        <v>13</v>
      </c>
      <c r="BP17" s="864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864"/>
      <c r="B18" s="864"/>
      <c r="C18" s="75">
        <v>2</v>
      </c>
      <c r="D18" s="76" t="s">
        <v>16</v>
      </c>
      <c r="E18" s="322"/>
      <c r="F18" s="319"/>
      <c r="G18" s="322"/>
      <c r="H18" s="322"/>
      <c r="I18" s="664"/>
      <c r="J18" s="664"/>
      <c r="K18" s="319"/>
      <c r="L18" s="664"/>
      <c r="M18" s="363"/>
      <c r="N18" s="233"/>
      <c r="O18" s="363"/>
      <c r="P18" s="363"/>
      <c r="Q18" s="363"/>
      <c r="R18" s="363"/>
      <c r="S18" s="286"/>
      <c r="T18" s="322"/>
      <c r="U18" s="322"/>
      <c r="V18" s="286"/>
      <c r="W18" s="286"/>
      <c r="X18" s="286"/>
      <c r="Y18" s="233"/>
      <c r="Z18" s="286"/>
      <c r="AA18" s="286"/>
      <c r="AB18" s="363"/>
      <c r="AC18" s="664"/>
      <c r="AD18" s="363"/>
      <c r="AE18" s="325"/>
      <c r="AF18" s="805"/>
      <c r="AG18" s="363"/>
      <c r="AH18" s="286"/>
      <c r="AI18" s="286"/>
      <c r="AJ18" s="322"/>
      <c r="AK18" s="664"/>
      <c r="AL18" s="664"/>
      <c r="AM18" s="363"/>
      <c r="AN18" s="664"/>
      <c r="AO18" s="363"/>
      <c r="AP18" s="363"/>
      <c r="AQ18" s="363"/>
      <c r="AR18" s="363"/>
      <c r="AS18" s="286"/>
      <c r="AT18" s="363" t="s">
        <v>188</v>
      </c>
      <c r="AU18" s="286"/>
      <c r="AV18" s="664"/>
      <c r="AW18" s="812"/>
      <c r="AX18" s="285"/>
      <c r="AY18" s="285"/>
      <c r="AZ18" s="233"/>
      <c r="BA18" s="286"/>
      <c r="BB18" s="664"/>
      <c r="BC18" s="363"/>
      <c r="BD18" s="286"/>
      <c r="BE18" s="664"/>
      <c r="BF18" s="233"/>
      <c r="BG18" s="363"/>
      <c r="BH18" s="319"/>
      <c r="BI18" s="319"/>
      <c r="BJ18" s="286"/>
      <c r="BK18" s="286"/>
      <c r="BL18" s="664" t="s">
        <v>109</v>
      </c>
      <c r="BM18" s="77" t="s">
        <v>17</v>
      </c>
      <c r="BN18" s="78">
        <v>2</v>
      </c>
      <c r="BO18" s="864"/>
      <c r="BP18" s="864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864"/>
      <c r="B19" s="864"/>
      <c r="C19" s="75">
        <v>3</v>
      </c>
      <c r="D19" s="79" t="s">
        <v>18</v>
      </c>
      <c r="E19" s="286"/>
      <c r="F19" s="286"/>
      <c r="G19" s="286"/>
      <c r="H19" s="320"/>
      <c r="I19" s="346"/>
      <c r="J19" s="346"/>
      <c r="K19" s="286"/>
      <c r="L19" s="34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320"/>
      <c r="X19" s="320"/>
      <c r="Y19" s="286"/>
      <c r="Z19" s="227"/>
      <c r="AA19" s="227"/>
      <c r="AB19" s="286"/>
      <c r="AC19" s="346"/>
      <c r="AD19" s="286"/>
      <c r="AE19" s="325"/>
      <c r="AF19" s="286"/>
      <c r="AG19" s="286"/>
      <c r="AH19" s="363"/>
      <c r="AI19" s="320"/>
      <c r="AJ19" s="286"/>
      <c r="AK19" s="346"/>
      <c r="AL19" s="346"/>
      <c r="AM19" s="286"/>
      <c r="AN19" s="346"/>
      <c r="AO19" s="286"/>
      <c r="AP19" s="286"/>
      <c r="AQ19" s="286"/>
      <c r="AR19" s="286"/>
      <c r="AS19" s="314"/>
      <c r="AT19" s="286" t="s">
        <v>189</v>
      </c>
      <c r="AU19" s="286"/>
      <c r="AV19" s="346"/>
      <c r="AW19" s="786"/>
      <c r="AX19" s="286"/>
      <c r="AY19" s="286"/>
      <c r="AZ19" s="786"/>
      <c r="BA19" s="320"/>
      <c r="BB19" s="346"/>
      <c r="BC19" s="286"/>
      <c r="BD19" s="286"/>
      <c r="BE19" s="346"/>
      <c r="BF19" s="786"/>
      <c r="BG19" s="286"/>
      <c r="BH19" s="320"/>
      <c r="BI19" s="320"/>
      <c r="BJ19" s="286"/>
      <c r="BK19" s="286"/>
      <c r="BL19" s="346" t="s">
        <v>110</v>
      </c>
      <c r="BM19" s="80" t="s">
        <v>19</v>
      </c>
      <c r="BN19" s="74">
        <v>3</v>
      </c>
      <c r="BO19" s="864"/>
      <c r="BP19" s="864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864"/>
      <c r="B20" s="864"/>
      <c r="C20" s="81">
        <v>4</v>
      </c>
      <c r="D20" s="82" t="s">
        <v>30</v>
      </c>
      <c r="E20" s="315"/>
      <c r="F20" s="227"/>
      <c r="G20" s="227"/>
      <c r="H20" s="227"/>
      <c r="I20" s="665"/>
      <c r="J20" s="665"/>
      <c r="K20" s="315"/>
      <c r="L20" s="665"/>
      <c r="M20" s="227"/>
      <c r="N20" s="227"/>
      <c r="O20" s="227"/>
      <c r="P20" s="227"/>
      <c r="Q20" s="227"/>
      <c r="R20" s="227"/>
      <c r="S20" s="287"/>
      <c r="T20" s="227"/>
      <c r="U20" s="227"/>
      <c r="V20" s="287"/>
      <c r="W20" s="287"/>
      <c r="X20" s="287"/>
      <c r="Y20" s="234"/>
      <c r="Z20" s="227"/>
      <c r="AA20" s="227"/>
      <c r="AB20" s="227"/>
      <c r="AC20" s="665"/>
      <c r="AD20" s="227"/>
      <c r="AE20" s="809"/>
      <c r="AF20" s="227"/>
      <c r="AG20" s="227"/>
      <c r="AH20" s="227"/>
      <c r="AI20" s="287"/>
      <c r="AJ20" s="234"/>
      <c r="AK20" s="665"/>
      <c r="AL20" s="665"/>
      <c r="AM20" s="227"/>
      <c r="AN20" s="665"/>
      <c r="AO20" s="227"/>
      <c r="AP20" s="227"/>
      <c r="AQ20" s="227"/>
      <c r="AR20" s="227"/>
      <c r="AS20" s="227"/>
      <c r="AT20" s="287" t="s">
        <v>174</v>
      </c>
      <c r="AU20" s="287"/>
      <c r="AV20" s="665"/>
      <c r="AW20" s="813"/>
      <c r="AX20" s="227"/>
      <c r="AY20" s="227"/>
      <c r="AZ20" s="227"/>
      <c r="BA20" s="287"/>
      <c r="BB20" s="665"/>
      <c r="BC20" s="227"/>
      <c r="BD20" s="287"/>
      <c r="BE20" s="665"/>
      <c r="BF20" s="227"/>
      <c r="BG20" s="227"/>
      <c r="BH20" s="315"/>
      <c r="BI20" s="315"/>
      <c r="BJ20" s="287"/>
      <c r="BK20" s="287"/>
      <c r="BL20" s="665"/>
      <c r="BM20" s="83" t="s">
        <v>20</v>
      </c>
      <c r="BN20" s="84">
        <v>4</v>
      </c>
      <c r="BO20" s="864"/>
      <c r="BP20" s="864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864"/>
      <c r="B21" s="874"/>
      <c r="C21" s="85">
        <v>5</v>
      </c>
      <c r="D21" s="86" t="s">
        <v>21</v>
      </c>
      <c r="E21" s="54"/>
      <c r="F21" s="55"/>
      <c r="G21" s="54"/>
      <c r="H21" s="54"/>
      <c r="I21" s="538"/>
      <c r="J21" s="538"/>
      <c r="K21" s="321"/>
      <c r="L21" s="538"/>
      <c r="M21" s="235"/>
      <c r="N21" s="55"/>
      <c r="O21" s="55"/>
      <c r="P21" s="55"/>
      <c r="Q21" s="55"/>
      <c r="R21" s="55"/>
      <c r="S21" s="55"/>
      <c r="T21" s="54"/>
      <c r="U21" s="54"/>
      <c r="V21" s="342"/>
      <c r="W21" s="538"/>
      <c r="X21" s="54"/>
      <c r="Y21" s="235"/>
      <c r="Z21" s="288"/>
      <c r="AA21" s="288"/>
      <c r="AB21" s="55"/>
      <c r="AC21" s="538"/>
      <c r="AD21" s="55"/>
      <c r="AE21" s="810"/>
      <c r="AF21" s="55"/>
      <c r="AG21" s="55"/>
      <c r="AH21" s="55"/>
      <c r="AI21" s="721"/>
      <c r="AJ21" s="235"/>
      <c r="AK21" s="538"/>
      <c r="AL21" s="538"/>
      <c r="AM21" s="55"/>
      <c r="AN21" s="538"/>
      <c r="AO21" s="55"/>
      <c r="AP21" s="55"/>
      <c r="AQ21" s="55"/>
      <c r="AR21" s="55"/>
      <c r="AS21" s="55"/>
      <c r="AT21" s="54" t="s">
        <v>180</v>
      </c>
      <c r="AU21" s="54"/>
      <c r="AV21" s="538"/>
      <c r="AW21" s="345"/>
      <c r="AX21" s="55"/>
      <c r="AY21" s="55"/>
      <c r="AZ21" s="55"/>
      <c r="BA21" s="538"/>
      <c r="BB21" s="538"/>
      <c r="BC21" s="55"/>
      <c r="BD21" s="54"/>
      <c r="BE21" s="538"/>
      <c r="BF21" s="55"/>
      <c r="BG21" s="55"/>
      <c r="BH21" s="54"/>
      <c r="BI21" s="54"/>
      <c r="BJ21" s="342"/>
      <c r="BK21" s="342"/>
      <c r="BL21" s="538"/>
      <c r="BM21" s="77" t="s">
        <v>22</v>
      </c>
      <c r="BN21" s="87">
        <v>5</v>
      </c>
      <c r="BO21" s="865"/>
      <c r="BP21" s="864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864"/>
      <c r="B22" s="886" t="s">
        <v>23</v>
      </c>
      <c r="C22" s="88">
        <v>6</v>
      </c>
      <c r="D22" s="76" t="s">
        <v>24</v>
      </c>
      <c r="E22" s="232"/>
      <c r="F22" s="312"/>
      <c r="G22" s="232"/>
      <c r="H22" s="232"/>
      <c r="I22" s="663"/>
      <c r="J22" s="663"/>
      <c r="K22" s="312"/>
      <c r="L22" s="663"/>
      <c r="M22" s="362"/>
      <c r="N22" s="362"/>
      <c r="O22" s="362"/>
      <c r="P22" s="362"/>
      <c r="Q22" s="362"/>
      <c r="R22" s="362"/>
      <c r="S22" s="312"/>
      <c r="T22" s="312"/>
      <c r="U22" s="35"/>
      <c r="V22" s="280"/>
      <c r="W22" s="280"/>
      <c r="X22" s="312"/>
      <c r="Y22" s="312"/>
      <c r="Z22" s="362"/>
      <c r="AA22" s="280"/>
      <c r="AB22" s="362"/>
      <c r="AC22" s="663"/>
      <c r="AD22" s="312"/>
      <c r="AE22" s="333"/>
      <c r="AF22" s="362"/>
      <c r="AG22" s="362"/>
      <c r="AH22" s="362"/>
      <c r="AI22" s="312"/>
      <c r="AJ22" s="232"/>
      <c r="AK22" s="663"/>
      <c r="AL22" s="663"/>
      <c r="AM22" s="362"/>
      <c r="AN22" s="663"/>
      <c r="AO22" s="362"/>
      <c r="AP22" s="362"/>
      <c r="AQ22" s="280"/>
      <c r="AR22" s="362"/>
      <c r="AS22" s="280"/>
      <c r="AT22" s="362" t="s">
        <v>187</v>
      </c>
      <c r="AU22" s="663"/>
      <c r="AV22" s="663"/>
      <c r="AW22" s="232"/>
      <c r="AX22" s="232"/>
      <c r="AY22" s="663"/>
      <c r="AZ22" s="232"/>
      <c r="BA22" s="280" t="s">
        <v>175</v>
      </c>
      <c r="BB22" s="663"/>
      <c r="BC22" s="663"/>
      <c r="BD22" s="280"/>
      <c r="BE22" s="663"/>
      <c r="BF22" s="232"/>
      <c r="BG22" s="362"/>
      <c r="BH22" s="312"/>
      <c r="BI22" s="312"/>
      <c r="BJ22" s="280"/>
      <c r="BK22" s="280"/>
      <c r="BL22" s="663" t="s">
        <v>108</v>
      </c>
      <c r="BM22" s="77" t="s">
        <v>24</v>
      </c>
      <c r="BN22" s="78">
        <v>6</v>
      </c>
      <c r="BO22" s="914" t="s">
        <v>23</v>
      </c>
      <c r="BP22" s="864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864"/>
      <c r="B23" s="864"/>
      <c r="C23" s="88">
        <v>7</v>
      </c>
      <c r="D23" s="79" t="s">
        <v>25</v>
      </c>
      <c r="E23" s="322"/>
      <c r="F23" s="319"/>
      <c r="G23" s="322"/>
      <c r="H23" s="322"/>
      <c r="I23" s="664"/>
      <c r="J23" s="664"/>
      <c r="K23" s="319"/>
      <c r="L23" s="664"/>
      <c r="M23" s="363"/>
      <c r="N23" s="363"/>
      <c r="O23" s="363"/>
      <c r="P23" s="363"/>
      <c r="Q23" s="363"/>
      <c r="R23" s="363"/>
      <c r="S23" s="319"/>
      <c r="T23" s="319"/>
      <c r="U23" s="322"/>
      <c r="V23" s="286"/>
      <c r="W23" s="286"/>
      <c r="X23" s="319"/>
      <c r="Y23" s="319"/>
      <c r="Z23" s="363"/>
      <c r="AA23" s="286"/>
      <c r="AB23" s="363"/>
      <c r="AC23" s="664"/>
      <c r="AD23" s="319"/>
      <c r="AE23" s="325"/>
      <c r="AF23" s="805"/>
      <c r="AG23" s="363"/>
      <c r="AH23" s="363"/>
      <c r="AI23" s="319"/>
      <c r="AJ23" s="322"/>
      <c r="AK23" s="664"/>
      <c r="AL23" s="664"/>
      <c r="AM23" s="363"/>
      <c r="AN23" s="664"/>
      <c r="AO23" s="363"/>
      <c r="AP23" s="363"/>
      <c r="AQ23" s="286"/>
      <c r="AR23" s="363"/>
      <c r="AS23" s="286"/>
      <c r="AT23" s="363" t="s">
        <v>188</v>
      </c>
      <c r="AU23" s="664"/>
      <c r="AV23" s="664"/>
      <c r="AW23" s="233"/>
      <c r="AX23" s="233"/>
      <c r="AY23" s="664"/>
      <c r="AZ23" s="233"/>
      <c r="BA23" s="286" t="s">
        <v>176</v>
      </c>
      <c r="BB23" s="664"/>
      <c r="BC23" s="664"/>
      <c r="BD23" s="286"/>
      <c r="BE23" s="664"/>
      <c r="BF23" s="233"/>
      <c r="BG23" s="363"/>
      <c r="BH23" s="319"/>
      <c r="BI23" s="319"/>
      <c r="BJ23" s="286"/>
      <c r="BK23" s="286"/>
      <c r="BL23" s="664" t="s">
        <v>109</v>
      </c>
      <c r="BM23" s="80" t="s">
        <v>25</v>
      </c>
      <c r="BN23" s="74">
        <v>7</v>
      </c>
      <c r="BO23" s="864"/>
      <c r="BP23" s="864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864"/>
      <c r="B24" s="864"/>
      <c r="C24" s="88">
        <v>8</v>
      </c>
      <c r="D24" s="76" t="s">
        <v>26</v>
      </c>
      <c r="E24" s="286"/>
      <c r="F24" s="286"/>
      <c r="G24" s="286"/>
      <c r="H24" s="320"/>
      <c r="I24" s="346"/>
      <c r="J24" s="346"/>
      <c r="K24" s="286"/>
      <c r="L24" s="346"/>
      <c r="M24" s="286"/>
      <c r="N24" s="286"/>
      <c r="O24" s="286"/>
      <c r="P24" s="286"/>
      <c r="Q24" s="286"/>
      <c r="R24" s="286"/>
      <c r="S24" s="320"/>
      <c r="T24" s="286"/>
      <c r="U24" s="286"/>
      <c r="V24" s="286"/>
      <c r="W24" s="320"/>
      <c r="X24" s="320"/>
      <c r="Y24" s="286"/>
      <c r="Z24" s="286"/>
      <c r="AA24" s="227"/>
      <c r="AB24" s="286"/>
      <c r="AC24" s="346"/>
      <c r="AD24" s="286"/>
      <c r="AE24" s="325"/>
      <c r="AF24" s="286"/>
      <c r="AG24" s="286"/>
      <c r="AH24" s="286"/>
      <c r="AI24" s="320"/>
      <c r="AJ24" s="286"/>
      <c r="AK24" s="346"/>
      <c r="AL24" s="346"/>
      <c r="AM24" s="286"/>
      <c r="AN24" s="346"/>
      <c r="AO24" s="286"/>
      <c r="AP24" s="286"/>
      <c r="AQ24" s="320"/>
      <c r="AR24" s="286"/>
      <c r="AS24" s="286"/>
      <c r="AT24" s="286" t="s">
        <v>189</v>
      </c>
      <c r="AU24" s="346"/>
      <c r="AV24" s="346"/>
      <c r="AW24" s="786"/>
      <c r="AX24" s="286"/>
      <c r="AY24" s="346"/>
      <c r="AZ24" s="786"/>
      <c r="BA24" s="286"/>
      <c r="BB24" s="346"/>
      <c r="BC24" s="346"/>
      <c r="BD24" s="286"/>
      <c r="BE24" s="346"/>
      <c r="BF24" s="786"/>
      <c r="BG24" s="286"/>
      <c r="BH24" s="320"/>
      <c r="BI24" s="320"/>
      <c r="BJ24" s="286"/>
      <c r="BK24" s="286"/>
      <c r="BL24" s="346" t="s">
        <v>110</v>
      </c>
      <c r="BM24" s="77" t="s">
        <v>26</v>
      </c>
      <c r="BN24" s="78">
        <v>8</v>
      </c>
      <c r="BO24" s="864"/>
      <c r="BP24" s="864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864"/>
      <c r="B25" s="864"/>
      <c r="C25" s="89">
        <v>9</v>
      </c>
      <c r="D25" s="90" t="s">
        <v>27</v>
      </c>
      <c r="E25" s="315"/>
      <c r="F25" s="227"/>
      <c r="G25" s="227"/>
      <c r="H25" s="227"/>
      <c r="I25" s="665"/>
      <c r="J25" s="665"/>
      <c r="K25" s="315"/>
      <c r="L25" s="665"/>
      <c r="M25" s="227"/>
      <c r="N25" s="227"/>
      <c r="O25" s="227"/>
      <c r="P25" s="227"/>
      <c r="Q25" s="227"/>
      <c r="R25" s="227"/>
      <c r="S25" s="315"/>
      <c r="T25" s="315"/>
      <c r="U25" s="227"/>
      <c r="V25" s="287"/>
      <c r="W25" s="287"/>
      <c r="X25" s="315"/>
      <c r="Y25" s="315"/>
      <c r="Z25" s="227"/>
      <c r="AA25" s="227"/>
      <c r="AB25" s="227"/>
      <c r="AC25" s="665"/>
      <c r="AD25" s="315"/>
      <c r="AE25" s="809"/>
      <c r="AF25" s="227"/>
      <c r="AG25" s="227"/>
      <c r="AH25" s="227"/>
      <c r="AI25" s="315"/>
      <c r="AJ25" s="234"/>
      <c r="AK25" s="665"/>
      <c r="AL25" s="665"/>
      <c r="AM25" s="227"/>
      <c r="AN25" s="665"/>
      <c r="AO25" s="227"/>
      <c r="AP25" s="227"/>
      <c r="AQ25" s="287"/>
      <c r="AR25" s="227"/>
      <c r="AS25" s="227"/>
      <c r="AT25" s="287" t="s">
        <v>174</v>
      </c>
      <c r="AU25" s="665"/>
      <c r="AV25" s="665"/>
      <c r="AW25" s="227"/>
      <c r="AX25" s="234"/>
      <c r="AY25" s="665"/>
      <c r="AZ25" s="227"/>
      <c r="BA25" s="287" t="s">
        <v>174</v>
      </c>
      <c r="BB25" s="665"/>
      <c r="BC25" s="665"/>
      <c r="BD25" s="287"/>
      <c r="BE25" s="665"/>
      <c r="BF25" s="227"/>
      <c r="BG25" s="227"/>
      <c r="BH25" s="315"/>
      <c r="BI25" s="315"/>
      <c r="BJ25" s="287"/>
      <c r="BK25" s="287"/>
      <c r="BL25" s="665"/>
      <c r="BM25" s="91" t="s">
        <v>27</v>
      </c>
      <c r="BN25" s="92">
        <v>9</v>
      </c>
      <c r="BO25" s="864"/>
      <c r="BP25" s="864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865"/>
      <c r="B26" s="865"/>
      <c r="C26" s="88">
        <v>10</v>
      </c>
      <c r="D26" s="76" t="s">
        <v>28</v>
      </c>
      <c r="E26" s="54"/>
      <c r="F26" s="55"/>
      <c r="G26" s="54"/>
      <c r="H26" s="54"/>
      <c r="I26" s="55"/>
      <c r="J26" s="54"/>
      <c r="K26" s="321"/>
      <c r="L26" s="538"/>
      <c r="M26" s="235"/>
      <c r="N26" s="55"/>
      <c r="O26" s="55"/>
      <c r="P26" s="55"/>
      <c r="Q26" s="55"/>
      <c r="R26" s="55"/>
      <c r="S26" s="288"/>
      <c r="T26" s="282"/>
      <c r="U26" s="54"/>
      <c r="V26" s="342"/>
      <c r="W26" s="538"/>
      <c r="X26" s="55"/>
      <c r="Y26" s="538"/>
      <c r="Z26" s="55"/>
      <c r="AA26" s="288"/>
      <c r="AB26" s="55"/>
      <c r="AC26" s="54"/>
      <c r="AD26" s="538"/>
      <c r="AE26" s="810"/>
      <c r="AF26" s="55"/>
      <c r="AG26" s="55"/>
      <c r="AH26" s="55"/>
      <c r="AI26" s="721"/>
      <c r="AJ26" s="235"/>
      <c r="AK26" s="55"/>
      <c r="AL26" s="55"/>
      <c r="AM26" s="55"/>
      <c r="AN26" s="55"/>
      <c r="AO26" s="55"/>
      <c r="AP26" s="55"/>
      <c r="AQ26" s="55"/>
      <c r="AR26" s="55"/>
      <c r="AS26" s="55"/>
      <c r="AT26" s="54" t="s">
        <v>180</v>
      </c>
      <c r="AU26" s="54"/>
      <c r="AV26" s="538"/>
      <c r="AW26" s="55"/>
      <c r="AX26" s="235"/>
      <c r="AY26" s="55"/>
      <c r="AZ26" s="55"/>
      <c r="BA26" s="54" t="s">
        <v>177</v>
      </c>
      <c r="BB26" s="538"/>
      <c r="BC26" s="55"/>
      <c r="BD26" s="54"/>
      <c r="BE26" s="538"/>
      <c r="BF26" s="55"/>
      <c r="BG26" s="55"/>
      <c r="BH26" s="54"/>
      <c r="BI26" s="54"/>
      <c r="BJ26" s="54"/>
      <c r="BK26" s="342"/>
      <c r="BL26" s="55"/>
      <c r="BM26" s="77" t="s">
        <v>28</v>
      </c>
      <c r="BN26" s="78">
        <v>10</v>
      </c>
      <c r="BO26" s="889"/>
      <c r="BP26" s="865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933" t="s">
        <v>31</v>
      </c>
      <c r="B27" s="860" t="s">
        <v>11</v>
      </c>
      <c r="C27" s="862"/>
      <c r="D27" s="862"/>
      <c r="E27" s="63" t="str">
        <f>E5</f>
        <v>C24OTO1</v>
      </c>
      <c r="F27" s="63" t="str">
        <f>F16</f>
        <v>C24OTO2</v>
      </c>
      <c r="G27" s="64" t="str">
        <f t="shared" ref="G27" si="13">G16</f>
        <v>C24OTO3</v>
      </c>
      <c r="H27" s="63" t="str">
        <f>H16</f>
        <v>C24OTO4</v>
      </c>
      <c r="I27" s="63" t="str">
        <f>I16</f>
        <v>T24OTO3</v>
      </c>
      <c r="J27" s="63" t="str">
        <f>J5</f>
        <v>T24OTO4</v>
      </c>
      <c r="K27" s="63" t="str">
        <f>K16</f>
        <v xml:space="preserve">C24CK2 </v>
      </c>
      <c r="L27" s="63" t="str">
        <f t="shared" ref="L27" si="14">L16</f>
        <v>T24CK2</v>
      </c>
      <c r="M27" s="63" t="str">
        <f>M5</f>
        <v>C25OTO2</v>
      </c>
      <c r="N27" s="63" t="str">
        <f>N16</f>
        <v>C25OTO4</v>
      </c>
      <c r="O27" s="63" t="str">
        <f>O16</f>
        <v>C25CK2</v>
      </c>
      <c r="P27" s="63" t="str">
        <f>P5</f>
        <v>T25OTO3</v>
      </c>
      <c r="Q27" s="63" t="str">
        <f>Q16</f>
        <v>T25CK2</v>
      </c>
      <c r="R27" s="64" t="str">
        <f t="shared" ref="R27" si="15">R16</f>
        <v>T25OTO4</v>
      </c>
      <c r="S27" s="64"/>
      <c r="T27" s="361"/>
      <c r="U27" s="283"/>
      <c r="V27" s="354"/>
      <c r="W27" s="361"/>
      <c r="X27" s="354"/>
      <c r="Y27" s="66" t="str">
        <f t="shared" ref="Y27:AH27" si="16">Y16</f>
        <v>C23UDPM2</v>
      </c>
      <c r="Z27" s="93" t="str">
        <f t="shared" si="16"/>
        <v>C24UDPM2</v>
      </c>
      <c r="AA27" s="93" t="str">
        <f t="shared" si="16"/>
        <v>T24UDPM2</v>
      </c>
      <c r="AB27" s="93" t="str">
        <f t="shared" si="16"/>
        <v>T24TKĐH3</v>
      </c>
      <c r="AC27" s="66" t="str">
        <f t="shared" si="16"/>
        <v>T24TKĐH4</v>
      </c>
      <c r="AD27" s="93" t="str">
        <f t="shared" si="16"/>
        <v>C24LRMT2</v>
      </c>
      <c r="AE27" s="66" t="str">
        <f t="shared" si="16"/>
        <v>C25TKĐH2</v>
      </c>
      <c r="AF27" s="93" t="str">
        <f t="shared" si="16"/>
        <v>C25MT2</v>
      </c>
      <c r="AG27" s="66" t="str">
        <f t="shared" si="16"/>
        <v>T25UDPM2</v>
      </c>
      <c r="AH27" s="93" t="str">
        <f t="shared" si="16"/>
        <v>T25TKĐH3</v>
      </c>
      <c r="AI27" s="66" t="str">
        <f>AI16</f>
        <v>T23TKĐH2</v>
      </c>
      <c r="AJ27" s="68" t="str">
        <f>AJ5</f>
        <v>C24KTML2</v>
      </c>
      <c r="AK27" s="68" t="str">
        <f>AK5</f>
        <v>T24KTML2</v>
      </c>
      <c r="AL27" s="68" t="str">
        <f>AL5</f>
        <v>T24KTML3</v>
      </c>
      <c r="AM27" s="67" t="str">
        <f t="shared" ref="AM27" si="17">AM16</f>
        <v>C24ĐC2</v>
      </c>
      <c r="AN27" s="68" t="str">
        <f>AN5</f>
        <v>T24DC2</v>
      </c>
      <c r="AO27" s="68" t="str">
        <f>AO5</f>
        <v>C25KTML2</v>
      </c>
      <c r="AP27" s="68" t="str">
        <f>AP5</f>
        <v>C25DC2</v>
      </c>
      <c r="AQ27" s="67" t="str">
        <f t="shared" ref="AQ27" si="18">AQ16</f>
        <v>T25KTML2</v>
      </c>
      <c r="AR27" s="68" t="str">
        <f>AR5</f>
        <v>T25DC2</v>
      </c>
      <c r="AS27" s="67" t="str">
        <f t="shared" ref="AS27" si="19">AS16</f>
        <v>C24KTML-LT</v>
      </c>
      <c r="AT27" s="69" t="str">
        <f>AT16</f>
        <v>C24TP1</v>
      </c>
      <c r="AU27" s="69" t="str">
        <f>AU16</f>
        <v>T24TP1</v>
      </c>
      <c r="AV27" s="31" t="str">
        <f>AV5</f>
        <v>T24TP2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0">BA16</f>
        <v>C24TP2</v>
      </c>
      <c r="BB27" s="31">
        <f>BB5</f>
        <v>0</v>
      </c>
      <c r="BC27" s="31"/>
      <c r="BD27" s="546" t="str">
        <f>BD5</f>
        <v>C24QTDN2</v>
      </c>
      <c r="BE27" s="146" t="str">
        <f>BE16</f>
        <v>T24KT2</v>
      </c>
      <c r="BF27" s="546" t="str">
        <f>BF5</f>
        <v>C25QTDN2</v>
      </c>
      <c r="BG27" s="146" t="str">
        <f>BG16</f>
        <v>T25KT2</v>
      </c>
      <c r="BH27" s="310">
        <f t="shared" ref="BH27:BL27" si="21">BH16</f>
        <v>0</v>
      </c>
      <c r="BI27" s="310">
        <f t="shared" si="21"/>
        <v>0</v>
      </c>
      <c r="BJ27" s="310">
        <f t="shared" si="21"/>
        <v>0</v>
      </c>
      <c r="BK27" s="310">
        <f t="shared" si="21"/>
        <v>0</v>
      </c>
      <c r="BL27" s="310">
        <f t="shared" si="21"/>
        <v>0</v>
      </c>
      <c r="BM27" s="875" t="s">
        <v>7</v>
      </c>
      <c r="BN27" s="876"/>
      <c r="BO27" s="877"/>
      <c r="BP27" s="878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864"/>
      <c r="B28" s="863" t="s">
        <v>13</v>
      </c>
      <c r="C28" s="95">
        <v>1</v>
      </c>
      <c r="D28" s="96" t="s">
        <v>14</v>
      </c>
      <c r="E28" s="232"/>
      <c r="F28" s="232"/>
      <c r="G28" s="362"/>
      <c r="H28" s="232"/>
      <c r="I28" s="232"/>
      <c r="J28" s="312"/>
      <c r="K28" s="362"/>
      <c r="L28" s="280"/>
      <c r="M28" s="232"/>
      <c r="N28" s="232"/>
      <c r="O28" s="232"/>
      <c r="P28" s="362"/>
      <c r="Q28" s="362"/>
      <c r="R28" s="362"/>
      <c r="S28" s="280"/>
      <c r="T28" s="232"/>
      <c r="U28" s="232"/>
      <c r="V28" s="280"/>
      <c r="W28" s="280"/>
      <c r="X28" s="528"/>
      <c r="Y28" s="312"/>
      <c r="Z28" s="280"/>
      <c r="AA28" s="280"/>
      <c r="AB28" s="362"/>
      <c r="AC28" s="362"/>
      <c r="AD28" s="312"/>
      <c r="AE28" s="333"/>
      <c r="AF28" s="362"/>
      <c r="AG28" s="333"/>
      <c r="AH28" s="333"/>
      <c r="AI28" s="312"/>
      <c r="AJ28" s="232"/>
      <c r="AK28" s="362"/>
      <c r="AL28" s="362"/>
      <c r="AM28" s="362"/>
      <c r="AN28" s="792"/>
      <c r="AO28" s="362"/>
      <c r="AP28" s="362"/>
      <c r="AQ28" s="362"/>
      <c r="AR28" s="35"/>
      <c r="AS28" s="280"/>
      <c r="AT28" s="280" t="s">
        <v>183</v>
      </c>
      <c r="AU28" s="280" t="s">
        <v>193</v>
      </c>
      <c r="AV28" s="280"/>
      <c r="AW28" s="280"/>
      <c r="AX28" s="35"/>
      <c r="AY28" s="35"/>
      <c r="AZ28" s="280"/>
      <c r="BA28" s="280"/>
      <c r="BB28" s="280"/>
      <c r="BC28" s="35"/>
      <c r="BD28" s="312"/>
      <c r="BE28" s="362"/>
      <c r="BF28" s="280"/>
      <c r="BG28" s="362"/>
      <c r="BH28" s="312"/>
      <c r="BI28" s="280"/>
      <c r="BJ28" s="280"/>
      <c r="BK28" s="280"/>
      <c r="BL28" s="280"/>
      <c r="BM28" s="97" t="s">
        <v>15</v>
      </c>
      <c r="BN28" s="98">
        <v>1</v>
      </c>
      <c r="BO28" s="881" t="s">
        <v>13</v>
      </c>
      <c r="BP28" s="864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864"/>
      <c r="B29" s="864"/>
      <c r="C29" s="99">
        <v>3</v>
      </c>
      <c r="D29" s="100" t="s">
        <v>16</v>
      </c>
      <c r="E29" s="322"/>
      <c r="F29" s="322"/>
      <c r="G29" s="363"/>
      <c r="H29" s="322"/>
      <c r="I29" s="322"/>
      <c r="J29" s="319"/>
      <c r="K29" s="363"/>
      <c r="L29" s="286"/>
      <c r="M29" s="233"/>
      <c r="N29" s="233"/>
      <c r="O29" s="363"/>
      <c r="P29" s="363"/>
      <c r="Q29" s="363"/>
      <c r="R29" s="363"/>
      <c r="S29" s="286"/>
      <c r="T29" s="322"/>
      <c r="U29" s="322"/>
      <c r="V29" s="286"/>
      <c r="W29" s="286"/>
      <c r="X29" s="529"/>
      <c r="Y29" s="319"/>
      <c r="Z29" s="286"/>
      <c r="AA29" s="286"/>
      <c r="AB29" s="363"/>
      <c r="AC29" s="363"/>
      <c r="AD29" s="841"/>
      <c r="AE29" s="325"/>
      <c r="AF29" s="805"/>
      <c r="AG29" s="325"/>
      <c r="AH29" s="325"/>
      <c r="AI29" s="319"/>
      <c r="AJ29" s="322"/>
      <c r="AK29" s="791"/>
      <c r="AL29" s="791"/>
      <c r="AM29" s="363"/>
      <c r="AN29" s="363"/>
      <c r="AO29" s="363"/>
      <c r="AP29" s="363"/>
      <c r="AQ29" s="363"/>
      <c r="AR29" s="285"/>
      <c r="AS29" s="286"/>
      <c r="AT29" s="286" t="s">
        <v>184</v>
      </c>
      <c r="AU29" s="286" t="s">
        <v>194</v>
      </c>
      <c r="AV29" s="286"/>
      <c r="AW29" s="286"/>
      <c r="AX29" s="233"/>
      <c r="AY29" s="285"/>
      <c r="AZ29" s="286"/>
      <c r="BA29" s="286"/>
      <c r="BB29" s="286"/>
      <c r="BC29" s="285"/>
      <c r="BD29" s="319"/>
      <c r="BE29" s="363"/>
      <c r="BF29" s="286"/>
      <c r="BG29" s="363"/>
      <c r="BH29" s="319"/>
      <c r="BI29" s="286"/>
      <c r="BJ29" s="286"/>
      <c r="BK29" s="286"/>
      <c r="BL29" s="286"/>
      <c r="BM29" s="101" t="s">
        <v>17</v>
      </c>
      <c r="BN29" s="102">
        <v>2</v>
      </c>
      <c r="BO29" s="864"/>
      <c r="BP29" s="864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864"/>
      <c r="B30" s="864"/>
      <c r="C30" s="103">
        <v>3</v>
      </c>
      <c r="D30" s="104" t="s">
        <v>18</v>
      </c>
      <c r="E30" s="286"/>
      <c r="F30" s="286"/>
      <c r="G30" s="286"/>
      <c r="H30" s="286"/>
      <c r="I30" s="286"/>
      <c r="J30" s="286"/>
      <c r="K30" s="286"/>
      <c r="L30" s="286"/>
      <c r="M30" s="286"/>
      <c r="N30" s="320"/>
      <c r="O30" s="286"/>
      <c r="P30" s="286"/>
      <c r="Q30" s="286"/>
      <c r="R30" s="286"/>
      <c r="S30" s="320"/>
      <c r="T30" s="286"/>
      <c r="U30" s="286"/>
      <c r="V30" s="320"/>
      <c r="W30" s="287"/>
      <c r="X30" s="314"/>
      <c r="Y30" s="286"/>
      <c r="Z30" s="227"/>
      <c r="AA30" s="227"/>
      <c r="AB30" s="286"/>
      <c r="AC30" s="286"/>
      <c r="AD30" s="286"/>
      <c r="AE30" s="325"/>
      <c r="AF30" s="286"/>
      <c r="AG30" s="325"/>
      <c r="AH30" s="325"/>
      <c r="AI30" s="287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28"/>
      <c r="AX30" s="320"/>
      <c r="AY30" s="286"/>
      <c r="AZ30" s="228"/>
      <c r="BA30" s="287"/>
      <c r="BB30" s="287"/>
      <c r="BC30" s="286"/>
      <c r="BD30" s="286"/>
      <c r="BE30" s="286"/>
      <c r="BF30" s="286"/>
      <c r="BG30" s="286"/>
      <c r="BH30" s="320"/>
      <c r="BI30" s="286"/>
      <c r="BJ30" s="286"/>
      <c r="BK30" s="320"/>
      <c r="BL30" s="286"/>
      <c r="BM30" s="105" t="s">
        <v>19</v>
      </c>
      <c r="BN30" s="98">
        <v>3</v>
      </c>
      <c r="BO30" s="864"/>
      <c r="BP30" s="864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864"/>
      <c r="B31" s="864"/>
      <c r="C31" s="106">
        <v>4</v>
      </c>
      <c r="D31" s="107" t="s">
        <v>30</v>
      </c>
      <c r="E31" s="315"/>
      <c r="F31" s="227"/>
      <c r="G31" s="315"/>
      <c r="H31" s="227"/>
      <c r="I31" s="227"/>
      <c r="J31" s="227"/>
      <c r="K31" s="234"/>
      <c r="L31" s="315"/>
      <c r="M31" s="234"/>
      <c r="N31" s="315"/>
      <c r="O31" s="227"/>
      <c r="P31" s="227"/>
      <c r="Q31" s="227"/>
      <c r="R31" s="227"/>
      <c r="S31" s="287"/>
      <c r="T31" s="227"/>
      <c r="U31" s="227"/>
      <c r="V31" s="287"/>
      <c r="W31" s="227"/>
      <c r="X31" s="530"/>
      <c r="Y31" s="315"/>
      <c r="Z31" s="227"/>
      <c r="AA31" s="227"/>
      <c r="AB31" s="227"/>
      <c r="AC31" s="227"/>
      <c r="AD31" s="315"/>
      <c r="AE31" s="809"/>
      <c r="AF31" s="227"/>
      <c r="AG31" s="809"/>
      <c r="AH31" s="227"/>
      <c r="AI31" s="315"/>
      <c r="AJ31" s="234"/>
      <c r="AK31" s="227"/>
      <c r="AL31" s="227"/>
      <c r="AM31" s="227"/>
      <c r="AN31" s="227"/>
      <c r="AO31" s="227"/>
      <c r="AP31" s="227"/>
      <c r="AQ31" s="227"/>
      <c r="AR31" s="227"/>
      <c r="AS31" s="227"/>
      <c r="AT31" s="287" t="s">
        <v>185</v>
      </c>
      <c r="AU31" s="287" t="s">
        <v>195</v>
      </c>
      <c r="AV31" s="287"/>
      <c r="AW31" s="287"/>
      <c r="AX31" s="227"/>
      <c r="AY31" s="227"/>
      <c r="AZ31" s="287"/>
      <c r="BA31" s="336"/>
      <c r="BB31" s="336"/>
      <c r="BC31" s="227"/>
      <c r="BD31" s="315"/>
      <c r="BE31" s="227"/>
      <c r="BF31" s="287"/>
      <c r="BG31" s="227"/>
      <c r="BH31" s="315"/>
      <c r="BI31" s="287"/>
      <c r="BJ31" s="287"/>
      <c r="BK31" s="287"/>
      <c r="BL31" s="287"/>
      <c r="BM31" s="108" t="s">
        <v>20</v>
      </c>
      <c r="BN31" s="109">
        <v>4</v>
      </c>
      <c r="BO31" s="864"/>
      <c r="BP31" s="864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864"/>
      <c r="B32" s="874"/>
      <c r="C32" s="110">
        <v>5</v>
      </c>
      <c r="D32" s="111" t="s">
        <v>21</v>
      </c>
      <c r="E32" s="54"/>
      <c r="F32" s="55"/>
      <c r="G32" s="282"/>
      <c r="H32" s="54"/>
      <c r="I32" s="54"/>
      <c r="J32" s="55"/>
      <c r="K32" s="55"/>
      <c r="L32" s="321"/>
      <c r="M32" s="235"/>
      <c r="N32" s="235"/>
      <c r="O32" s="55"/>
      <c r="P32" s="55"/>
      <c r="Q32" s="55"/>
      <c r="R32" s="55"/>
      <c r="S32" s="538"/>
      <c r="T32" s="54"/>
      <c r="U32" s="54"/>
      <c r="V32" s="54"/>
      <c r="W32" s="342"/>
      <c r="X32" s="531"/>
      <c r="Y32" s="538"/>
      <c r="Z32" s="288"/>
      <c r="AA32" s="288"/>
      <c r="AB32" s="55"/>
      <c r="AC32" s="55"/>
      <c r="AD32" s="538"/>
      <c r="AE32" s="810"/>
      <c r="AF32" s="55"/>
      <c r="AG32" s="345"/>
      <c r="AH32" s="55"/>
      <c r="AI32" s="721"/>
      <c r="AJ32" s="235"/>
      <c r="AK32" s="55"/>
      <c r="AL32" s="55"/>
      <c r="AM32" s="55"/>
      <c r="AN32" s="55"/>
      <c r="AO32" s="55"/>
      <c r="AP32" s="55"/>
      <c r="AQ32" s="55"/>
      <c r="AR32" s="235"/>
      <c r="AS32" s="55"/>
      <c r="AT32" s="54" t="s">
        <v>186</v>
      </c>
      <c r="AU32" s="54" t="s">
        <v>180</v>
      </c>
      <c r="AV32" s="54"/>
      <c r="AW32" s="54"/>
      <c r="AX32" s="54"/>
      <c r="AY32" s="55"/>
      <c r="AZ32" s="54"/>
      <c r="BA32" s="54"/>
      <c r="BB32" s="54"/>
      <c r="BC32" s="55"/>
      <c r="BD32" s="790"/>
      <c r="BE32" s="55"/>
      <c r="BF32" s="54"/>
      <c r="BG32" s="55"/>
      <c r="BH32" s="55"/>
      <c r="BI32" s="54"/>
      <c r="BJ32" s="342"/>
      <c r="BK32" s="54"/>
      <c r="BL32" s="54"/>
      <c r="BM32" s="101" t="s">
        <v>22</v>
      </c>
      <c r="BN32" s="112">
        <v>5</v>
      </c>
      <c r="BO32" s="865"/>
      <c r="BP32" s="864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864"/>
      <c r="B33" s="933" t="s">
        <v>23</v>
      </c>
      <c r="C33" s="99">
        <v>6</v>
      </c>
      <c r="D33" s="100" t="s">
        <v>24</v>
      </c>
      <c r="E33" s="232"/>
      <c r="F33" s="232"/>
      <c r="G33" s="312"/>
      <c r="H33" s="312"/>
      <c r="I33" s="232"/>
      <c r="J33" s="312"/>
      <c r="K33" s="362"/>
      <c r="L33" s="280"/>
      <c r="M33" s="232"/>
      <c r="N33" s="35"/>
      <c r="O33" s="362"/>
      <c r="P33" s="362"/>
      <c r="Q33" s="362"/>
      <c r="R33" s="362"/>
      <c r="S33" s="280"/>
      <c r="T33" s="312"/>
      <c r="U33" s="35"/>
      <c r="V33" s="280"/>
      <c r="W33" s="280"/>
      <c r="X33" s="312"/>
      <c r="Y33" s="312"/>
      <c r="Z33" s="280"/>
      <c r="AA33" s="280"/>
      <c r="AB33" s="362"/>
      <c r="AC33" s="280"/>
      <c r="AD33" s="362"/>
      <c r="AE33" s="362"/>
      <c r="AF33" s="362"/>
      <c r="AG33" s="333"/>
      <c r="AH33" s="333"/>
      <c r="AI33" s="312"/>
      <c r="AJ33" s="232"/>
      <c r="AK33" s="362"/>
      <c r="AL33" s="362"/>
      <c r="AM33" s="362"/>
      <c r="AN33" s="792"/>
      <c r="AO33" s="362"/>
      <c r="AP33" s="362"/>
      <c r="AQ33" s="280"/>
      <c r="AR33" s="663"/>
      <c r="AS33" s="280"/>
      <c r="AT33" s="280" t="s">
        <v>183</v>
      </c>
      <c r="AU33" s="280"/>
      <c r="AV33" s="362"/>
      <c r="AW33" s="280"/>
      <c r="AX33" s="232"/>
      <c r="AY33" s="280"/>
      <c r="AZ33" s="362"/>
      <c r="BA33" s="280" t="s">
        <v>175</v>
      </c>
      <c r="BB33" s="312"/>
      <c r="BC33" s="663"/>
      <c r="BD33" s="312"/>
      <c r="BE33" s="362"/>
      <c r="BF33" s="362"/>
      <c r="BG33" s="362"/>
      <c r="BH33" s="312"/>
      <c r="BI33" s="280"/>
      <c r="BJ33" s="313"/>
      <c r="BK33" s="280"/>
      <c r="BL33" s="312"/>
      <c r="BM33" s="101" t="s">
        <v>24</v>
      </c>
      <c r="BN33" s="102">
        <v>6</v>
      </c>
      <c r="BO33" s="882" t="s">
        <v>23</v>
      </c>
      <c r="BP33" s="864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864"/>
      <c r="B34" s="864"/>
      <c r="C34" s="103">
        <v>7</v>
      </c>
      <c r="D34" s="104" t="s">
        <v>25</v>
      </c>
      <c r="E34" s="322"/>
      <c r="F34" s="322"/>
      <c r="G34" s="313"/>
      <c r="H34" s="319"/>
      <c r="I34" s="322"/>
      <c r="J34" s="319"/>
      <c r="K34" s="363"/>
      <c r="L34" s="286"/>
      <c r="M34" s="233"/>
      <c r="N34" s="233"/>
      <c r="O34" s="363"/>
      <c r="P34" s="363"/>
      <c r="Q34" s="363"/>
      <c r="R34" s="363"/>
      <c r="S34" s="286"/>
      <c r="T34" s="319"/>
      <c r="U34" s="285"/>
      <c r="V34" s="286"/>
      <c r="W34" s="286"/>
      <c r="X34" s="319"/>
      <c r="Y34" s="319"/>
      <c r="Z34" s="286"/>
      <c r="AA34" s="286"/>
      <c r="AB34" s="363"/>
      <c r="AC34" s="286"/>
      <c r="AD34" s="363"/>
      <c r="AE34" s="812"/>
      <c r="AF34" s="805"/>
      <c r="AG34" s="325"/>
      <c r="AH34" s="325"/>
      <c r="AI34" s="319"/>
      <c r="AJ34" s="322"/>
      <c r="AK34" s="791"/>
      <c r="AL34" s="791"/>
      <c r="AM34" s="363"/>
      <c r="AN34" s="363"/>
      <c r="AO34" s="363"/>
      <c r="AP34" s="363"/>
      <c r="AQ34" s="286"/>
      <c r="AR34" s="664"/>
      <c r="AS34" s="286"/>
      <c r="AT34" s="286" t="s">
        <v>184</v>
      </c>
      <c r="AU34" s="286"/>
      <c r="AV34" s="363"/>
      <c r="AW34" s="286"/>
      <c r="AX34" s="233"/>
      <c r="AY34" s="286"/>
      <c r="AZ34" s="812"/>
      <c r="BA34" s="286" t="s">
        <v>176</v>
      </c>
      <c r="BB34" s="319"/>
      <c r="BC34" s="664"/>
      <c r="BD34" s="319"/>
      <c r="BE34" s="363"/>
      <c r="BF34" s="812"/>
      <c r="BG34" s="363"/>
      <c r="BH34" s="319"/>
      <c r="BI34" s="286"/>
      <c r="BJ34" s="313"/>
      <c r="BK34" s="286"/>
      <c r="BL34" s="319"/>
      <c r="BM34" s="105" t="s">
        <v>25</v>
      </c>
      <c r="BN34" s="98">
        <v>7</v>
      </c>
      <c r="BO34" s="864"/>
      <c r="BP34" s="864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864"/>
      <c r="B35" s="864"/>
      <c r="C35" s="99">
        <v>8</v>
      </c>
      <c r="D35" s="100" t="s">
        <v>26</v>
      </c>
      <c r="E35" s="286"/>
      <c r="F35" s="286"/>
      <c r="G35" s="286"/>
      <c r="H35" s="320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320"/>
      <c r="T35" s="286"/>
      <c r="U35" s="286"/>
      <c r="V35" s="286"/>
      <c r="W35" s="320"/>
      <c r="X35" s="314"/>
      <c r="Y35" s="286"/>
      <c r="Z35" s="227"/>
      <c r="AA35" s="227"/>
      <c r="AB35" s="286"/>
      <c r="AC35" s="286"/>
      <c r="AD35" s="286"/>
      <c r="AE35" s="786"/>
      <c r="AF35" s="286"/>
      <c r="AG35" s="325"/>
      <c r="AH35" s="325"/>
      <c r="AI35" s="320"/>
      <c r="AJ35" s="286"/>
      <c r="AK35" s="286"/>
      <c r="AL35" s="286"/>
      <c r="AM35" s="286"/>
      <c r="AN35" s="286"/>
      <c r="AO35" s="286"/>
      <c r="AP35" s="286"/>
      <c r="AQ35" s="320"/>
      <c r="AR35" s="346"/>
      <c r="AS35" s="286"/>
      <c r="AT35" s="286"/>
      <c r="AU35" s="286"/>
      <c r="AV35" s="286"/>
      <c r="AW35" s="228"/>
      <c r="AX35" s="286"/>
      <c r="AY35" s="320"/>
      <c r="AZ35" s="786"/>
      <c r="BA35" s="286"/>
      <c r="BB35" s="320"/>
      <c r="BC35" s="346"/>
      <c r="BD35" s="286"/>
      <c r="BE35" s="286"/>
      <c r="BF35" s="786"/>
      <c r="BG35" s="286"/>
      <c r="BH35" s="320"/>
      <c r="BI35" s="286"/>
      <c r="BJ35" s="320"/>
      <c r="BK35" s="286"/>
      <c r="BL35" s="320"/>
      <c r="BM35" s="101" t="s">
        <v>26</v>
      </c>
      <c r="BN35" s="102">
        <v>8</v>
      </c>
      <c r="BO35" s="864"/>
      <c r="BP35" s="864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864"/>
      <c r="B36" s="864"/>
      <c r="C36" s="113">
        <v>9</v>
      </c>
      <c r="D36" s="114" t="s">
        <v>27</v>
      </c>
      <c r="E36" s="315"/>
      <c r="F36" s="315"/>
      <c r="G36" s="227"/>
      <c r="H36" s="227"/>
      <c r="I36" s="227"/>
      <c r="J36" s="227"/>
      <c r="K36" s="234"/>
      <c r="L36" s="315"/>
      <c r="M36" s="234"/>
      <c r="N36" s="227"/>
      <c r="O36" s="227"/>
      <c r="P36" s="227"/>
      <c r="Q36" s="227"/>
      <c r="R36" s="227"/>
      <c r="S36" s="287"/>
      <c r="T36" s="315"/>
      <c r="U36" s="227"/>
      <c r="V36" s="287"/>
      <c r="W36" s="287"/>
      <c r="X36" s="315"/>
      <c r="Y36" s="315"/>
      <c r="Z36" s="227"/>
      <c r="AA36" s="227"/>
      <c r="AB36" s="227"/>
      <c r="AC36" s="287"/>
      <c r="AD36" s="227"/>
      <c r="AE36" s="813"/>
      <c r="AF36" s="227"/>
      <c r="AG36" s="809"/>
      <c r="AH36" s="227"/>
      <c r="AI36" s="287"/>
      <c r="AJ36" s="234"/>
      <c r="AK36" s="227"/>
      <c r="AL36" s="227"/>
      <c r="AM36" s="227"/>
      <c r="AN36" s="227"/>
      <c r="AO36" s="227"/>
      <c r="AP36" s="227"/>
      <c r="AQ36" s="287"/>
      <c r="AR36" s="665"/>
      <c r="AS36" s="227"/>
      <c r="AT36" s="287" t="s">
        <v>185</v>
      </c>
      <c r="AU36" s="287"/>
      <c r="AV36" s="287"/>
      <c r="AW36" s="287"/>
      <c r="AX36" s="234"/>
      <c r="AY36" s="287"/>
      <c r="AZ36" s="813"/>
      <c r="BA36" s="287" t="s">
        <v>174</v>
      </c>
      <c r="BB36" s="315"/>
      <c r="BC36" s="665"/>
      <c r="BD36" s="315"/>
      <c r="BE36" s="227"/>
      <c r="BF36" s="813"/>
      <c r="BG36" s="227"/>
      <c r="BH36" s="315"/>
      <c r="BI36" s="287"/>
      <c r="BJ36" s="315"/>
      <c r="BK36" s="287"/>
      <c r="BL36" s="315"/>
      <c r="BM36" s="115" t="s">
        <v>27</v>
      </c>
      <c r="BN36" s="116">
        <v>9</v>
      </c>
      <c r="BO36" s="864"/>
      <c r="BP36" s="864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865"/>
      <c r="B37" s="865"/>
      <c r="C37" s="119">
        <v>10</v>
      </c>
      <c r="D37" s="100" t="s">
        <v>28</v>
      </c>
      <c r="E37" s="54"/>
      <c r="F37" s="54"/>
      <c r="G37" s="55"/>
      <c r="H37" s="54"/>
      <c r="I37" s="54"/>
      <c r="J37" s="55"/>
      <c r="K37" s="55"/>
      <c r="L37" s="321"/>
      <c r="M37" s="235"/>
      <c r="N37" s="55"/>
      <c r="O37" s="55"/>
      <c r="P37" s="55"/>
      <c r="Q37" s="55"/>
      <c r="R37" s="55"/>
      <c r="S37" s="538"/>
      <c r="T37" s="282"/>
      <c r="U37" s="54"/>
      <c r="V37" s="342"/>
      <c r="W37" s="538"/>
      <c r="X37" s="55"/>
      <c r="Y37" s="345"/>
      <c r="Z37" s="288"/>
      <c r="AA37" s="288"/>
      <c r="AB37" s="55"/>
      <c r="AC37" s="54"/>
      <c r="AD37" s="55"/>
      <c r="AE37" s="345"/>
      <c r="AF37" s="55"/>
      <c r="AG37" s="345"/>
      <c r="AH37" s="55"/>
      <c r="AI37" s="721"/>
      <c r="AJ37" s="235"/>
      <c r="AK37" s="55"/>
      <c r="AL37" s="55"/>
      <c r="AM37" s="55"/>
      <c r="AN37" s="55"/>
      <c r="AO37" s="55"/>
      <c r="AP37" s="55"/>
      <c r="AQ37" s="55"/>
      <c r="AR37" s="54"/>
      <c r="AS37" s="55"/>
      <c r="AT37" s="54" t="s">
        <v>186</v>
      </c>
      <c r="AU37" s="54"/>
      <c r="AV37" s="54"/>
      <c r="AW37" s="54"/>
      <c r="AX37" s="235"/>
      <c r="AY37" s="55"/>
      <c r="AZ37" s="345"/>
      <c r="BA37" s="54" t="s">
        <v>177</v>
      </c>
      <c r="BB37" s="538"/>
      <c r="BC37" s="55"/>
      <c r="BD37" s="790"/>
      <c r="BE37" s="55"/>
      <c r="BF37" s="345"/>
      <c r="BG37" s="55"/>
      <c r="BH37" s="55"/>
      <c r="BI37" s="54"/>
      <c r="BJ37" s="316"/>
      <c r="BK37" s="342"/>
      <c r="BL37" s="55"/>
      <c r="BM37" s="101" t="s">
        <v>28</v>
      </c>
      <c r="BN37" s="120">
        <v>10</v>
      </c>
      <c r="BO37" s="865"/>
      <c r="BP37" s="865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867" t="s">
        <v>32</v>
      </c>
      <c r="B38" s="860" t="s">
        <v>11</v>
      </c>
      <c r="C38" s="862"/>
      <c r="D38" s="862"/>
      <c r="E38" s="63" t="str">
        <f>E5</f>
        <v>C24OTO1</v>
      </c>
      <c r="F38" s="63" t="str">
        <f>F27</f>
        <v>C24OTO2</v>
      </c>
      <c r="G38" s="64" t="str">
        <f t="shared" ref="G38" si="22">G27</f>
        <v>C24OTO3</v>
      </c>
      <c r="H38" s="63" t="str">
        <f>H27</f>
        <v>C24OTO4</v>
      </c>
      <c r="I38" s="63" t="str">
        <f>I27</f>
        <v>T24OTO3</v>
      </c>
      <c r="J38" s="63" t="str">
        <f>J5</f>
        <v>T24OTO4</v>
      </c>
      <c r="K38" s="63" t="str">
        <f>K27</f>
        <v xml:space="preserve">C24CK2 </v>
      </c>
      <c r="L38" s="63" t="str">
        <f t="shared" ref="L38" si="23">L27</f>
        <v>T24CK2</v>
      </c>
      <c r="M38" s="63" t="str">
        <f>M5</f>
        <v>C25OTO2</v>
      </c>
      <c r="N38" s="63" t="str">
        <f>N27</f>
        <v>C25OTO4</v>
      </c>
      <c r="O38" s="63" t="str">
        <f>O27</f>
        <v>C25CK2</v>
      </c>
      <c r="P38" s="63" t="str">
        <f>P5</f>
        <v>T25OTO3</v>
      </c>
      <c r="Q38" s="63" t="str">
        <f>Q27</f>
        <v>T25CK2</v>
      </c>
      <c r="R38" s="64" t="str">
        <f t="shared" ref="R38" si="24">R27</f>
        <v>T25OTO4</v>
      </c>
      <c r="S38" s="64"/>
      <c r="T38" s="283"/>
      <c r="U38" s="283"/>
      <c r="V38" s="361"/>
      <c r="W38" s="283"/>
      <c r="X38" s="354"/>
      <c r="Y38" s="66" t="str">
        <f t="shared" ref="Y38:AH38" si="25">Y27</f>
        <v>C23UDPM2</v>
      </c>
      <c r="Z38" s="65" t="str">
        <f t="shared" si="25"/>
        <v>C24UDPM2</v>
      </c>
      <c r="AA38" s="65" t="str">
        <f t="shared" si="25"/>
        <v>T24UDPM2</v>
      </c>
      <c r="AB38" s="65" t="str">
        <f t="shared" si="25"/>
        <v>T24TKĐH3</v>
      </c>
      <c r="AC38" s="66" t="str">
        <f t="shared" si="25"/>
        <v>T24TKĐH4</v>
      </c>
      <c r="AD38" s="65" t="str">
        <f t="shared" si="25"/>
        <v>C24LRMT2</v>
      </c>
      <c r="AE38" s="66" t="str">
        <f t="shared" si="25"/>
        <v>C25TKĐH2</v>
      </c>
      <c r="AF38" s="65" t="str">
        <f t="shared" si="25"/>
        <v>C25MT2</v>
      </c>
      <c r="AG38" s="66" t="str">
        <f t="shared" si="25"/>
        <v>T25UDPM2</v>
      </c>
      <c r="AH38" s="65" t="str">
        <f t="shared" si="25"/>
        <v>T25TKĐH3</v>
      </c>
      <c r="AI38" s="65"/>
      <c r="AJ38" s="67" t="str">
        <f>AJ5</f>
        <v>C24KTML2</v>
      </c>
      <c r="AK38" s="67" t="str">
        <f>AK5</f>
        <v>T24KTML2</v>
      </c>
      <c r="AL38" s="67" t="str">
        <f>AL5</f>
        <v>T24KTML3</v>
      </c>
      <c r="AM38" s="67" t="str">
        <f t="shared" ref="AM38" si="26">AM27</f>
        <v>C24ĐC2</v>
      </c>
      <c r="AN38" s="67" t="str">
        <f>AN5</f>
        <v>T24DC2</v>
      </c>
      <c r="AO38" s="67" t="str">
        <f>AO5</f>
        <v>C25KTML2</v>
      </c>
      <c r="AP38" s="67" t="str">
        <f>AP5</f>
        <v>C25DC2</v>
      </c>
      <c r="AQ38" s="67" t="str">
        <f t="shared" ref="AQ38" si="27">AQ27</f>
        <v>T25KTML2</v>
      </c>
      <c r="AR38" s="67" t="str">
        <f>AR5</f>
        <v>T25DC2</v>
      </c>
      <c r="AS38" s="67" t="str">
        <f t="shared" ref="AS38:AV38" si="28">AS27</f>
        <v>C24KTML-LT</v>
      </c>
      <c r="AT38" s="69" t="str">
        <f t="shared" si="28"/>
        <v>C24TP1</v>
      </c>
      <c r="AU38" s="69" t="str">
        <f t="shared" si="28"/>
        <v>T24TP1</v>
      </c>
      <c r="AV38" s="31" t="str">
        <f t="shared" si="28"/>
        <v>T24TP2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29">BA27</f>
        <v>C24TP2</v>
      </c>
      <c r="BB38" s="31">
        <f>BB27</f>
        <v>0</v>
      </c>
      <c r="BC38" s="31"/>
      <c r="BD38" s="542" t="str">
        <f>BD27</f>
        <v>C24QTDN2</v>
      </c>
      <c r="BE38" s="146" t="str">
        <f>BE27</f>
        <v>T24KT2</v>
      </c>
      <c r="BF38" s="542" t="str">
        <f>BF27</f>
        <v>C25QTDN2</v>
      </c>
      <c r="BG38" s="146" t="str">
        <f>BG27</f>
        <v>T25KT2</v>
      </c>
      <c r="BH38" s="310">
        <f t="shared" ref="BH38:BL38" si="30">BH27</f>
        <v>0</v>
      </c>
      <c r="BI38" s="310">
        <f t="shared" si="30"/>
        <v>0</v>
      </c>
      <c r="BJ38" s="310">
        <f t="shared" si="30"/>
        <v>0</v>
      </c>
      <c r="BK38" s="310">
        <f t="shared" si="30"/>
        <v>0</v>
      </c>
      <c r="BL38" s="310">
        <f t="shared" si="30"/>
        <v>0</v>
      </c>
      <c r="BM38" s="875"/>
      <c r="BN38" s="876"/>
      <c r="BO38" s="877"/>
      <c r="BP38" s="927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868"/>
      <c r="B39" s="863" t="s">
        <v>13</v>
      </c>
      <c r="C39" s="121">
        <v>1</v>
      </c>
      <c r="D39" s="122" t="s">
        <v>14</v>
      </c>
      <c r="E39" s="362"/>
      <c r="F39" s="362"/>
      <c r="G39" s="232"/>
      <c r="H39" s="232"/>
      <c r="I39" s="663"/>
      <c r="J39" s="663"/>
      <c r="K39" s="362"/>
      <c r="L39" s="663"/>
      <c r="M39" s="232"/>
      <c r="N39" s="35"/>
      <c r="O39" s="362"/>
      <c r="P39" s="35"/>
      <c r="Q39" s="35"/>
      <c r="R39" s="232"/>
      <c r="S39" s="280"/>
      <c r="T39" s="362"/>
      <c r="U39" s="362"/>
      <c r="V39" s="330"/>
      <c r="W39" s="280"/>
      <c r="X39" s="312"/>
      <c r="Y39" s="312"/>
      <c r="Z39" s="362"/>
      <c r="AA39" s="362"/>
      <c r="AB39" s="663"/>
      <c r="AC39" s="362"/>
      <c r="AD39" s="362"/>
      <c r="AE39" s="333"/>
      <c r="AF39" s="362"/>
      <c r="AG39" s="333"/>
      <c r="AH39" s="362"/>
      <c r="AI39" s="280"/>
      <c r="AJ39" s="232"/>
      <c r="AK39" s="663"/>
      <c r="AL39" s="663"/>
      <c r="AM39" s="362"/>
      <c r="AN39" s="663"/>
      <c r="AO39" s="362"/>
      <c r="AP39" s="362"/>
      <c r="AQ39" s="362"/>
      <c r="AR39" s="362"/>
      <c r="AS39" s="362"/>
      <c r="AT39" s="280" t="s">
        <v>190</v>
      </c>
      <c r="AU39" s="663"/>
      <c r="AV39" s="663"/>
      <c r="AW39" s="362"/>
      <c r="AX39" s="362"/>
      <c r="AY39" s="362"/>
      <c r="AZ39" s="232"/>
      <c r="BA39" s="362"/>
      <c r="BB39" s="362"/>
      <c r="BC39" s="362"/>
      <c r="BD39" s="312"/>
      <c r="BE39" s="663"/>
      <c r="BF39" s="232"/>
      <c r="BG39" s="362"/>
      <c r="BH39" s="312"/>
      <c r="BI39" s="312"/>
      <c r="BJ39" s="280"/>
      <c r="BK39" s="280"/>
      <c r="BL39" s="313"/>
      <c r="BM39" s="123" t="s">
        <v>15</v>
      </c>
      <c r="BN39" s="124">
        <v>1</v>
      </c>
      <c r="BO39" s="928" t="s">
        <v>13</v>
      </c>
      <c r="BP39" s="872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868"/>
      <c r="B40" s="864"/>
      <c r="C40" s="125">
        <v>2</v>
      </c>
      <c r="D40" s="126" t="s">
        <v>16</v>
      </c>
      <c r="E40" s="363"/>
      <c r="F40" s="363"/>
      <c r="G40" s="322"/>
      <c r="H40" s="322"/>
      <c r="I40" s="664"/>
      <c r="J40" s="664"/>
      <c r="K40" s="363"/>
      <c r="L40" s="664"/>
      <c r="M40" s="233"/>
      <c r="N40" s="233"/>
      <c r="O40" s="363"/>
      <c r="P40" s="233"/>
      <c r="Q40" s="322"/>
      <c r="R40" s="233"/>
      <c r="S40" s="286"/>
      <c r="T40" s="363"/>
      <c r="U40" s="363"/>
      <c r="V40" s="331"/>
      <c r="W40" s="286"/>
      <c r="X40" s="313"/>
      <c r="Y40" s="319"/>
      <c r="Z40" s="363"/>
      <c r="AA40" s="363"/>
      <c r="AB40" s="664"/>
      <c r="AC40" s="363"/>
      <c r="AD40" s="363"/>
      <c r="AE40" s="325"/>
      <c r="AF40" s="805"/>
      <c r="AG40" s="325"/>
      <c r="AH40" s="363"/>
      <c r="AI40" s="286"/>
      <c r="AJ40" s="322"/>
      <c r="AK40" s="664"/>
      <c r="AL40" s="664"/>
      <c r="AM40" s="363"/>
      <c r="AN40" s="664"/>
      <c r="AO40" s="363"/>
      <c r="AP40" s="363"/>
      <c r="AQ40" s="363"/>
      <c r="AR40" s="363"/>
      <c r="AS40" s="363"/>
      <c r="AT40" s="286" t="s">
        <v>191</v>
      </c>
      <c r="AU40" s="664"/>
      <c r="AV40" s="664"/>
      <c r="AW40" s="363"/>
      <c r="AX40" s="363"/>
      <c r="AY40" s="363"/>
      <c r="AZ40" s="233"/>
      <c r="BA40" s="363"/>
      <c r="BB40" s="363"/>
      <c r="BC40" s="363"/>
      <c r="BD40" s="319"/>
      <c r="BE40" s="664"/>
      <c r="BF40" s="233"/>
      <c r="BG40" s="363"/>
      <c r="BH40" s="319"/>
      <c r="BI40" s="319"/>
      <c r="BJ40" s="286"/>
      <c r="BK40" s="286"/>
      <c r="BL40" s="313"/>
      <c r="BM40" s="127" t="s">
        <v>17</v>
      </c>
      <c r="BN40" s="128">
        <v>2</v>
      </c>
      <c r="BO40" s="864"/>
      <c r="BP40" s="872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868"/>
      <c r="B41" s="864"/>
      <c r="C41" s="129">
        <v>3</v>
      </c>
      <c r="D41" s="130" t="s">
        <v>18</v>
      </c>
      <c r="E41" s="286"/>
      <c r="F41" s="286"/>
      <c r="G41" s="286"/>
      <c r="H41" s="286"/>
      <c r="I41" s="346"/>
      <c r="J41" s="346"/>
      <c r="K41" s="286"/>
      <c r="L41" s="346"/>
      <c r="M41" s="286"/>
      <c r="N41" s="286"/>
      <c r="O41" s="286"/>
      <c r="P41" s="44"/>
      <c r="Q41" s="286"/>
      <c r="R41" s="286"/>
      <c r="S41" s="320"/>
      <c r="T41" s="286"/>
      <c r="U41" s="286"/>
      <c r="V41" s="320"/>
      <c r="W41" s="320"/>
      <c r="X41" s="314"/>
      <c r="Y41" s="286"/>
      <c r="Z41" s="286"/>
      <c r="AA41" s="286"/>
      <c r="AB41" s="346"/>
      <c r="AC41" s="286"/>
      <c r="AD41" s="286"/>
      <c r="AE41" s="325"/>
      <c r="AF41" s="286"/>
      <c r="AG41" s="325"/>
      <c r="AH41" s="286"/>
      <c r="AI41" s="320"/>
      <c r="AJ41" s="286"/>
      <c r="AK41" s="346"/>
      <c r="AL41" s="346"/>
      <c r="AM41" s="286"/>
      <c r="AN41" s="346"/>
      <c r="AO41" s="286"/>
      <c r="AP41" s="286"/>
      <c r="AQ41" s="286"/>
      <c r="AR41" s="286"/>
      <c r="AS41" s="286"/>
      <c r="AT41" s="286"/>
      <c r="AU41" s="346"/>
      <c r="AV41" s="346"/>
      <c r="AW41" s="286"/>
      <c r="AX41" s="286"/>
      <c r="AY41" s="286"/>
      <c r="AZ41" s="786"/>
      <c r="BA41" s="286"/>
      <c r="BB41" s="286"/>
      <c r="BC41" s="286"/>
      <c r="BD41" s="286"/>
      <c r="BE41" s="346"/>
      <c r="BF41" s="786"/>
      <c r="BG41" s="286"/>
      <c r="BH41" s="320"/>
      <c r="BI41" s="320"/>
      <c r="BJ41" s="286"/>
      <c r="BK41" s="286"/>
      <c r="BL41" s="286"/>
      <c r="BM41" s="131" t="s">
        <v>19</v>
      </c>
      <c r="BN41" s="132">
        <v>3</v>
      </c>
      <c r="BO41" s="864"/>
      <c r="BP41" s="872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868"/>
      <c r="B42" s="864"/>
      <c r="C42" s="133">
        <v>4</v>
      </c>
      <c r="D42" s="134" t="s">
        <v>30</v>
      </c>
      <c r="E42" s="227"/>
      <c r="F42" s="227"/>
      <c r="G42" s="227"/>
      <c r="H42" s="227"/>
      <c r="I42" s="665"/>
      <c r="J42" s="665"/>
      <c r="K42" s="227"/>
      <c r="L42" s="665"/>
      <c r="M42" s="234"/>
      <c r="N42" s="227"/>
      <c r="O42" s="227"/>
      <c r="P42" s="227"/>
      <c r="Q42" s="227"/>
      <c r="R42" s="227"/>
      <c r="S42" s="287"/>
      <c r="T42" s="227"/>
      <c r="U42" s="227"/>
      <c r="V42" s="357"/>
      <c r="W42" s="287"/>
      <c r="X42" s="315"/>
      <c r="Y42" s="315"/>
      <c r="Z42" s="227"/>
      <c r="AA42" s="227"/>
      <c r="AB42" s="665"/>
      <c r="AC42" s="227"/>
      <c r="AD42" s="227"/>
      <c r="AE42" s="809"/>
      <c r="AF42" s="227"/>
      <c r="AG42" s="809"/>
      <c r="AH42" s="227"/>
      <c r="AI42" s="287"/>
      <c r="AJ42" s="234"/>
      <c r="AK42" s="665"/>
      <c r="AL42" s="665"/>
      <c r="AM42" s="227"/>
      <c r="AN42" s="665"/>
      <c r="AO42" s="227"/>
      <c r="AP42" s="227"/>
      <c r="AQ42" s="227"/>
      <c r="AR42" s="227"/>
      <c r="AS42" s="227"/>
      <c r="AT42" s="287" t="s">
        <v>134</v>
      </c>
      <c r="AU42" s="665"/>
      <c r="AV42" s="665"/>
      <c r="AW42" s="227"/>
      <c r="AX42" s="227"/>
      <c r="AY42" s="227"/>
      <c r="AZ42" s="227"/>
      <c r="BA42" s="227"/>
      <c r="BB42" s="227"/>
      <c r="BC42" s="227"/>
      <c r="BD42" s="315"/>
      <c r="BE42" s="665"/>
      <c r="BF42" s="227"/>
      <c r="BG42" s="227"/>
      <c r="BH42" s="315"/>
      <c r="BI42" s="315"/>
      <c r="BJ42" s="287"/>
      <c r="BK42" s="287"/>
      <c r="BL42" s="315"/>
      <c r="BM42" s="135" t="s">
        <v>20</v>
      </c>
      <c r="BN42" s="136">
        <v>4</v>
      </c>
      <c r="BO42" s="864"/>
      <c r="BP42" s="872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868"/>
      <c r="B43" s="874"/>
      <c r="C43" s="137">
        <v>5</v>
      </c>
      <c r="D43" s="138" t="s">
        <v>21</v>
      </c>
      <c r="E43" s="55"/>
      <c r="F43" s="55"/>
      <c r="G43" s="55"/>
      <c r="H43" s="55"/>
      <c r="I43" s="538"/>
      <c r="J43" s="538"/>
      <c r="K43" s="55"/>
      <c r="L43" s="538"/>
      <c r="M43" s="235"/>
      <c r="N43" s="55"/>
      <c r="O43" s="55"/>
      <c r="P43" s="54"/>
      <c r="Q43" s="54"/>
      <c r="R43" s="55"/>
      <c r="S43" s="538"/>
      <c r="T43" s="55"/>
      <c r="U43" s="55"/>
      <c r="V43" s="360"/>
      <c r="W43" s="538"/>
      <c r="X43" s="282"/>
      <c r="Y43" s="538"/>
      <c r="Z43" s="55"/>
      <c r="AA43" s="55"/>
      <c r="AB43" s="538"/>
      <c r="AC43" s="55"/>
      <c r="AD43" s="55"/>
      <c r="AE43" s="810"/>
      <c r="AF43" s="55"/>
      <c r="AG43" s="345"/>
      <c r="AH43" s="55"/>
      <c r="AI43" s="721"/>
      <c r="AJ43" s="235"/>
      <c r="AK43" s="538"/>
      <c r="AL43" s="538"/>
      <c r="AM43" s="55"/>
      <c r="AN43" s="538"/>
      <c r="AO43" s="55"/>
      <c r="AP43" s="55"/>
      <c r="AQ43" s="55"/>
      <c r="AR43" s="55"/>
      <c r="AS43" s="55"/>
      <c r="AT43" s="54" t="s">
        <v>192</v>
      </c>
      <c r="AU43" s="538"/>
      <c r="AV43" s="538"/>
      <c r="AW43" s="55"/>
      <c r="AX43" s="55"/>
      <c r="AY43" s="55"/>
      <c r="AZ43" s="55"/>
      <c r="BA43" s="55"/>
      <c r="BB43" s="55"/>
      <c r="BC43" s="55"/>
      <c r="BD43" s="790"/>
      <c r="BE43" s="538"/>
      <c r="BF43" s="55"/>
      <c r="BG43" s="55"/>
      <c r="BH43" s="54"/>
      <c r="BI43" s="54"/>
      <c r="BJ43" s="54"/>
      <c r="BK43" s="342"/>
      <c r="BL43" s="316"/>
      <c r="BM43" s="127" t="s">
        <v>22</v>
      </c>
      <c r="BN43" s="139">
        <v>5</v>
      </c>
      <c r="BO43" s="929"/>
      <c r="BP43" s="872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868"/>
      <c r="B44" s="934" t="s">
        <v>23</v>
      </c>
      <c r="C44" s="125">
        <v>6</v>
      </c>
      <c r="D44" s="140" t="s">
        <v>24</v>
      </c>
      <c r="E44" s="312"/>
      <c r="F44" s="312"/>
      <c r="G44" s="312"/>
      <c r="H44" s="312"/>
      <c r="I44" s="663"/>
      <c r="J44" s="663"/>
      <c r="K44" s="362"/>
      <c r="L44" s="663"/>
      <c r="M44" s="232"/>
      <c r="N44" s="362"/>
      <c r="O44" s="232"/>
      <c r="P44" s="362"/>
      <c r="Q44" s="35"/>
      <c r="R44" s="362"/>
      <c r="S44" s="280"/>
      <c r="T44" s="362"/>
      <c r="U44" s="362"/>
      <c r="V44" s="330"/>
      <c r="W44" s="330"/>
      <c r="X44" s="280"/>
      <c r="Y44" s="312"/>
      <c r="Z44" s="362"/>
      <c r="AA44" s="663"/>
      <c r="AB44" s="663"/>
      <c r="AC44" s="362"/>
      <c r="AD44" s="362"/>
      <c r="AE44" s="333"/>
      <c r="AF44" s="362"/>
      <c r="AG44" s="333"/>
      <c r="AH44" s="362"/>
      <c r="AI44" s="312"/>
      <c r="AJ44" s="232"/>
      <c r="AK44" s="663"/>
      <c r="AL44" s="663"/>
      <c r="AM44" s="362"/>
      <c r="AN44" s="663"/>
      <c r="AO44" s="362"/>
      <c r="AP44" s="362"/>
      <c r="AQ44" s="362"/>
      <c r="AR44" s="362"/>
      <c r="AS44" s="362"/>
      <c r="AT44" s="280"/>
      <c r="AU44" s="663"/>
      <c r="AV44" s="663"/>
      <c r="AW44" s="362"/>
      <c r="AX44" s="362"/>
      <c r="AY44" s="362"/>
      <c r="AZ44" s="232"/>
      <c r="BA44" s="280" t="s">
        <v>175</v>
      </c>
      <c r="BB44" s="362"/>
      <c r="BC44" s="663"/>
      <c r="BD44" s="312"/>
      <c r="BE44" s="663"/>
      <c r="BF44" s="232"/>
      <c r="BG44" s="362"/>
      <c r="BH44" s="312"/>
      <c r="BI44" s="312"/>
      <c r="BJ44" s="280"/>
      <c r="BK44" s="280"/>
      <c r="BL44" s="35"/>
      <c r="BM44" s="127" t="s">
        <v>24</v>
      </c>
      <c r="BN44" s="128">
        <v>6</v>
      </c>
      <c r="BO44" s="930" t="s">
        <v>23</v>
      </c>
      <c r="BP44" s="872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868"/>
      <c r="B45" s="864"/>
      <c r="C45" s="129">
        <v>7</v>
      </c>
      <c r="D45" s="141" t="s">
        <v>25</v>
      </c>
      <c r="E45" s="313"/>
      <c r="F45" s="313"/>
      <c r="G45" s="313"/>
      <c r="H45" s="313"/>
      <c r="I45" s="664"/>
      <c r="J45" s="664"/>
      <c r="K45" s="363"/>
      <c r="L45" s="664"/>
      <c r="M45" s="233"/>
      <c r="N45" s="363"/>
      <c r="O45" s="233"/>
      <c r="P45" s="363"/>
      <c r="Q45" s="322"/>
      <c r="R45" s="363"/>
      <c r="S45" s="286"/>
      <c r="T45" s="363"/>
      <c r="U45" s="363"/>
      <c r="V45" s="331"/>
      <c r="W45" s="331"/>
      <c r="X45" s="286"/>
      <c r="Y45" s="319"/>
      <c r="Z45" s="363"/>
      <c r="AA45" s="664"/>
      <c r="AB45" s="664"/>
      <c r="AC45" s="363"/>
      <c r="AD45" s="363"/>
      <c r="AE45" s="325"/>
      <c r="AF45" s="805"/>
      <c r="AG45" s="325"/>
      <c r="AH45" s="363"/>
      <c r="AI45" s="319"/>
      <c r="AJ45" s="322"/>
      <c r="AK45" s="664"/>
      <c r="AL45" s="664"/>
      <c r="AM45" s="363"/>
      <c r="AN45" s="664"/>
      <c r="AO45" s="363"/>
      <c r="AP45" s="363"/>
      <c r="AQ45" s="363"/>
      <c r="AR45" s="363"/>
      <c r="AS45" s="363"/>
      <c r="AT45" s="286"/>
      <c r="AU45" s="664"/>
      <c r="AV45" s="664"/>
      <c r="AW45" s="363"/>
      <c r="AX45" s="363"/>
      <c r="AY45" s="363"/>
      <c r="AZ45" s="233"/>
      <c r="BA45" s="286" t="s">
        <v>176</v>
      </c>
      <c r="BB45" s="363"/>
      <c r="BC45" s="664"/>
      <c r="BD45" s="319"/>
      <c r="BE45" s="664"/>
      <c r="BF45" s="233"/>
      <c r="BG45" s="363"/>
      <c r="BH45" s="319"/>
      <c r="BI45" s="319"/>
      <c r="BJ45" s="286"/>
      <c r="BK45" s="286"/>
      <c r="BL45" s="285"/>
      <c r="BM45" s="131" t="s">
        <v>25</v>
      </c>
      <c r="BN45" s="132">
        <v>7</v>
      </c>
      <c r="BO45" s="864"/>
      <c r="BP45" s="872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868"/>
      <c r="B46" s="864"/>
      <c r="C46" s="125">
        <v>8</v>
      </c>
      <c r="D46" s="140" t="s">
        <v>26</v>
      </c>
      <c r="E46" s="286"/>
      <c r="F46" s="286"/>
      <c r="G46" s="286"/>
      <c r="H46" s="286"/>
      <c r="I46" s="346"/>
      <c r="J46" s="346"/>
      <c r="K46" s="286"/>
      <c r="L46" s="346"/>
      <c r="M46" s="286"/>
      <c r="N46" s="286"/>
      <c r="O46" s="286"/>
      <c r="P46" s="286"/>
      <c r="Q46" s="286"/>
      <c r="R46" s="286"/>
      <c r="S46" s="320"/>
      <c r="T46" s="286"/>
      <c r="U46" s="286"/>
      <c r="V46" s="320"/>
      <c r="W46" s="286"/>
      <c r="X46" s="320"/>
      <c r="Y46" s="286"/>
      <c r="Z46" s="286"/>
      <c r="AA46" s="346"/>
      <c r="AB46" s="346"/>
      <c r="AC46" s="286"/>
      <c r="AD46" s="286"/>
      <c r="AE46" s="325"/>
      <c r="AF46" s="286"/>
      <c r="AG46" s="325"/>
      <c r="AH46" s="286"/>
      <c r="AI46" s="320"/>
      <c r="AJ46" s="286"/>
      <c r="AK46" s="346"/>
      <c r="AL46" s="346"/>
      <c r="AM46" s="286"/>
      <c r="AN46" s="346"/>
      <c r="AO46" s="286"/>
      <c r="AP46" s="286"/>
      <c r="AQ46" s="286"/>
      <c r="AR46" s="286"/>
      <c r="AS46" s="286"/>
      <c r="AT46" s="286"/>
      <c r="AU46" s="346"/>
      <c r="AV46" s="346"/>
      <c r="AW46" s="286"/>
      <c r="AX46" s="286"/>
      <c r="AY46" s="286"/>
      <c r="AZ46" s="786"/>
      <c r="BA46" s="286"/>
      <c r="BB46" s="286"/>
      <c r="BC46" s="346"/>
      <c r="BD46" s="286"/>
      <c r="BE46" s="346"/>
      <c r="BF46" s="786"/>
      <c r="BG46" s="286"/>
      <c r="BH46" s="320"/>
      <c r="BI46" s="320"/>
      <c r="BJ46" s="286"/>
      <c r="BK46" s="286"/>
      <c r="BL46" s="320"/>
      <c r="BM46" s="127" t="s">
        <v>26</v>
      </c>
      <c r="BN46" s="128">
        <v>8</v>
      </c>
      <c r="BO46" s="864"/>
      <c r="BP46" s="872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868"/>
      <c r="B47" s="864"/>
      <c r="C47" s="142">
        <v>9</v>
      </c>
      <c r="D47" s="143" t="s">
        <v>27</v>
      </c>
      <c r="E47" s="227"/>
      <c r="F47" s="227"/>
      <c r="G47" s="227"/>
      <c r="H47" s="227"/>
      <c r="I47" s="665"/>
      <c r="J47" s="665"/>
      <c r="K47" s="227"/>
      <c r="L47" s="665"/>
      <c r="M47" s="234"/>
      <c r="N47" s="227"/>
      <c r="O47" s="227"/>
      <c r="P47" s="227"/>
      <c r="Q47" s="227"/>
      <c r="R47" s="227"/>
      <c r="S47" s="287"/>
      <c r="T47" s="227"/>
      <c r="U47" s="227"/>
      <c r="V47" s="357"/>
      <c r="W47" s="357"/>
      <c r="X47" s="287"/>
      <c r="Y47" s="315"/>
      <c r="Z47" s="227"/>
      <c r="AA47" s="665"/>
      <c r="AB47" s="665"/>
      <c r="AC47" s="227"/>
      <c r="AD47" s="227"/>
      <c r="AE47" s="809"/>
      <c r="AF47" s="227"/>
      <c r="AG47" s="809"/>
      <c r="AH47" s="227"/>
      <c r="AI47" s="315"/>
      <c r="AJ47" s="234"/>
      <c r="AK47" s="665"/>
      <c r="AL47" s="665"/>
      <c r="AM47" s="227"/>
      <c r="AN47" s="665"/>
      <c r="AO47" s="227"/>
      <c r="AP47" s="227"/>
      <c r="AQ47" s="227"/>
      <c r="AR47" s="227"/>
      <c r="AS47" s="227"/>
      <c r="AT47" s="287"/>
      <c r="AU47" s="665"/>
      <c r="AV47" s="665"/>
      <c r="AW47" s="227"/>
      <c r="AX47" s="227"/>
      <c r="AY47" s="227"/>
      <c r="AZ47" s="227"/>
      <c r="BA47" s="287" t="s">
        <v>174</v>
      </c>
      <c r="BB47" s="227"/>
      <c r="BC47" s="664"/>
      <c r="BD47" s="315"/>
      <c r="BE47" s="665"/>
      <c r="BF47" s="227"/>
      <c r="BG47" s="227"/>
      <c r="BH47" s="315"/>
      <c r="BI47" s="315"/>
      <c r="BJ47" s="287"/>
      <c r="BK47" s="287"/>
      <c r="BL47" s="227"/>
      <c r="BM47" s="144" t="s">
        <v>27</v>
      </c>
      <c r="BN47" s="145">
        <v>9</v>
      </c>
      <c r="BO47" s="864"/>
      <c r="BP47" s="872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869"/>
      <c r="B48" s="859"/>
      <c r="C48" s="125">
        <v>10</v>
      </c>
      <c r="D48" s="140" t="s">
        <v>28</v>
      </c>
      <c r="E48" s="55"/>
      <c r="F48" s="55"/>
      <c r="G48" s="55"/>
      <c r="H48" s="54"/>
      <c r="I48" s="55"/>
      <c r="J48" s="54"/>
      <c r="K48" s="55"/>
      <c r="L48" s="55"/>
      <c r="M48" s="235"/>
      <c r="N48" s="55"/>
      <c r="O48" s="55"/>
      <c r="P48" s="55"/>
      <c r="Q48" s="54"/>
      <c r="R48" s="55"/>
      <c r="S48" s="538"/>
      <c r="T48" s="55"/>
      <c r="U48" s="55"/>
      <c r="V48" s="360"/>
      <c r="W48" s="358"/>
      <c r="X48" s="360"/>
      <c r="Y48" s="345"/>
      <c r="Z48" s="55"/>
      <c r="AA48" s="54"/>
      <c r="AB48" s="54"/>
      <c r="AC48" s="55"/>
      <c r="AD48" s="55"/>
      <c r="AE48" s="810"/>
      <c r="AF48" s="55"/>
      <c r="AG48" s="345"/>
      <c r="AH48" s="55"/>
      <c r="AI48" s="721"/>
      <c r="AJ48" s="235"/>
      <c r="AK48" s="55"/>
      <c r="AL48" s="55"/>
      <c r="AM48" s="55"/>
      <c r="AN48" s="55"/>
      <c r="AO48" s="55"/>
      <c r="AP48" s="55"/>
      <c r="AQ48" s="55"/>
      <c r="AR48" s="55"/>
      <c r="AS48" s="55"/>
      <c r="AT48" s="54"/>
      <c r="AU48" s="54"/>
      <c r="AV48" s="54"/>
      <c r="AW48" s="55"/>
      <c r="AX48" s="55"/>
      <c r="AY48" s="55"/>
      <c r="AZ48" s="55"/>
      <c r="BA48" s="54" t="s">
        <v>177</v>
      </c>
      <c r="BB48" s="55"/>
      <c r="BC48" s="54"/>
      <c r="BD48" s="790"/>
      <c r="BE48" s="55"/>
      <c r="BF48" s="55"/>
      <c r="BG48" s="55"/>
      <c r="BH48" s="55"/>
      <c r="BI48" s="55"/>
      <c r="BJ48" s="54"/>
      <c r="BK48" s="342"/>
      <c r="BL48" s="55"/>
      <c r="BM48" s="127" t="s">
        <v>28</v>
      </c>
      <c r="BN48" s="128">
        <v>10</v>
      </c>
      <c r="BO48" s="889"/>
      <c r="BP48" s="873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870" t="s">
        <v>33</v>
      </c>
      <c r="B49" s="860" t="s">
        <v>11</v>
      </c>
      <c r="C49" s="862"/>
      <c r="D49" s="862"/>
      <c r="E49" s="63" t="str">
        <f t="shared" ref="E49:H49" si="31">E38</f>
        <v>C24OTO1</v>
      </c>
      <c r="F49" s="63" t="str">
        <f t="shared" si="31"/>
        <v>C24OTO2</v>
      </c>
      <c r="G49" s="64" t="str">
        <f t="shared" si="31"/>
        <v>C24OTO3</v>
      </c>
      <c r="H49" s="63" t="str">
        <f t="shared" si="31"/>
        <v>C24OTO4</v>
      </c>
      <c r="I49" s="63" t="str">
        <f>I38</f>
        <v>T24OTO3</v>
      </c>
      <c r="J49" s="63" t="str">
        <f t="shared" ref="J49" si="32">J38</f>
        <v>T24OTO4</v>
      </c>
      <c r="K49" s="63" t="str">
        <f>K38</f>
        <v xml:space="preserve">C24CK2 </v>
      </c>
      <c r="L49" s="63" t="str">
        <f t="shared" ref="L49:R49" si="33">L38</f>
        <v>T24CK2</v>
      </c>
      <c r="M49" s="63" t="str">
        <f t="shared" si="33"/>
        <v>C25OTO2</v>
      </c>
      <c r="N49" s="63" t="str">
        <f t="shared" si="33"/>
        <v>C25OTO4</v>
      </c>
      <c r="O49" s="63" t="str">
        <f t="shared" si="33"/>
        <v>C25CK2</v>
      </c>
      <c r="P49" s="63" t="str">
        <f t="shared" si="33"/>
        <v>T25OTO3</v>
      </c>
      <c r="Q49" s="63" t="str">
        <f t="shared" si="33"/>
        <v>T25CK2</v>
      </c>
      <c r="R49" s="64" t="str">
        <f t="shared" si="33"/>
        <v>T25OTO4</v>
      </c>
      <c r="S49" s="64"/>
      <c r="T49" s="283"/>
      <c r="U49" s="283"/>
      <c r="V49" s="527"/>
      <c r="W49" s="283"/>
      <c r="X49" s="355"/>
      <c r="Y49" s="66" t="str">
        <f t="shared" ref="Y49:AH49" si="34">Y38</f>
        <v>C23UDPM2</v>
      </c>
      <c r="Z49" s="66" t="str">
        <f t="shared" si="34"/>
        <v>C24UDPM2</v>
      </c>
      <c r="AA49" s="66" t="str">
        <f t="shared" si="34"/>
        <v>T24UDPM2</v>
      </c>
      <c r="AB49" s="66" t="str">
        <f t="shared" si="34"/>
        <v>T24TKĐH3</v>
      </c>
      <c r="AC49" s="66" t="str">
        <f t="shared" si="34"/>
        <v>T24TKĐH4</v>
      </c>
      <c r="AD49" s="66" t="str">
        <f t="shared" si="34"/>
        <v>C24LRMT2</v>
      </c>
      <c r="AE49" s="66" t="str">
        <f t="shared" si="34"/>
        <v>C25TKĐH2</v>
      </c>
      <c r="AF49" s="66" t="str">
        <f t="shared" si="34"/>
        <v>C25MT2</v>
      </c>
      <c r="AG49" s="66" t="str">
        <f t="shared" si="34"/>
        <v>T25UDPM2</v>
      </c>
      <c r="AH49" s="66" t="str">
        <f t="shared" si="34"/>
        <v>T25TKĐH3</v>
      </c>
      <c r="AI49" s="66"/>
      <c r="AJ49" s="68" t="str">
        <f t="shared" ref="AJ49:AS49" si="35">AJ5</f>
        <v>C24KTML2</v>
      </c>
      <c r="AK49" s="68" t="str">
        <f t="shared" si="35"/>
        <v>T24KTML2</v>
      </c>
      <c r="AL49" s="68" t="str">
        <f t="shared" si="35"/>
        <v>T24KTML3</v>
      </c>
      <c r="AM49" s="67" t="str">
        <f t="shared" si="35"/>
        <v>C24ĐC2</v>
      </c>
      <c r="AN49" s="68" t="str">
        <f t="shared" si="35"/>
        <v>T24DC2</v>
      </c>
      <c r="AO49" s="68" t="str">
        <f t="shared" si="35"/>
        <v>C25KTML2</v>
      </c>
      <c r="AP49" s="68" t="str">
        <f t="shared" si="35"/>
        <v>C25DC2</v>
      </c>
      <c r="AQ49" s="67" t="str">
        <f t="shared" si="35"/>
        <v>T25KTML2</v>
      </c>
      <c r="AR49" s="68" t="str">
        <f t="shared" si="35"/>
        <v>T25DC2</v>
      </c>
      <c r="AS49" s="67" t="str">
        <f t="shared" si="35"/>
        <v>C24KTML-LT</v>
      </c>
      <c r="AT49" s="69" t="str">
        <f>AT38</f>
        <v>C24TP1</v>
      </c>
      <c r="AU49" s="517" t="str">
        <f>AU38</f>
        <v>T24TP1</v>
      </c>
      <c r="AV49" s="31" t="str">
        <f>AV38</f>
        <v>T24TP2</v>
      </c>
      <c r="AW49" s="69"/>
      <c r="AX49" s="517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36">BA38</f>
        <v>C24TP2</v>
      </c>
      <c r="BB49" s="31">
        <f>BB38</f>
        <v>0</v>
      </c>
      <c r="BC49" s="31"/>
      <c r="BD49" s="543" t="str">
        <f>BD38</f>
        <v>C24QTDN2</v>
      </c>
      <c r="BE49" s="231" t="str">
        <f>BE38</f>
        <v>T24KT2</v>
      </c>
      <c r="BF49" s="543" t="str">
        <f>BF38</f>
        <v>C25QTDN2</v>
      </c>
      <c r="BG49" s="231" t="str">
        <f>BG38</f>
        <v>T25KT2</v>
      </c>
      <c r="BH49" s="310">
        <f t="shared" ref="BH49:BL49" si="37">BH38</f>
        <v>0</v>
      </c>
      <c r="BI49" s="310">
        <f t="shared" si="37"/>
        <v>0</v>
      </c>
      <c r="BJ49" s="310">
        <f t="shared" si="37"/>
        <v>0</v>
      </c>
      <c r="BK49" s="310">
        <f t="shared" si="37"/>
        <v>0</v>
      </c>
      <c r="BL49" s="310">
        <f t="shared" si="37"/>
        <v>0</v>
      </c>
      <c r="BM49" s="879"/>
      <c r="BN49" s="862"/>
      <c r="BO49" s="861"/>
      <c r="BP49" s="918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864"/>
      <c r="B50" s="863" t="s">
        <v>13</v>
      </c>
      <c r="C50" s="147">
        <v>1</v>
      </c>
      <c r="D50" s="148" t="s">
        <v>14</v>
      </c>
      <c r="E50" s="232"/>
      <c r="F50" s="232"/>
      <c r="G50" s="232"/>
      <c r="H50" s="312"/>
      <c r="I50" s="312"/>
      <c r="J50" s="312"/>
      <c r="K50" s="312"/>
      <c r="L50" s="280"/>
      <c r="M50" s="232"/>
      <c r="N50" s="362"/>
      <c r="O50" s="362"/>
      <c r="P50" s="362"/>
      <c r="Q50" s="232"/>
      <c r="R50" s="362"/>
      <c r="S50" s="362"/>
      <c r="T50" s="362"/>
      <c r="U50" s="362"/>
      <c r="V50" s="362"/>
      <c r="W50" s="362"/>
      <c r="X50" s="362"/>
      <c r="Y50" s="362"/>
      <c r="Z50" s="362"/>
      <c r="AA50" s="362"/>
      <c r="AB50" s="280"/>
      <c r="AC50" s="280"/>
      <c r="AD50" s="312"/>
      <c r="AE50" s="333"/>
      <c r="AF50" s="362"/>
      <c r="AG50" s="333"/>
      <c r="AH50" s="362"/>
      <c r="AI50" s="362"/>
      <c r="AJ50" s="232"/>
      <c r="AK50" s="35"/>
      <c r="AL50" s="362"/>
      <c r="AM50" s="362"/>
      <c r="AN50" s="792"/>
      <c r="AO50" s="362"/>
      <c r="AP50" s="362"/>
      <c r="AQ50" s="362"/>
      <c r="AR50" s="362"/>
      <c r="AS50" s="362"/>
      <c r="AT50" s="280" t="s">
        <v>183</v>
      </c>
      <c r="AU50" s="280" t="s">
        <v>193</v>
      </c>
      <c r="AV50" s="280"/>
      <c r="AW50" s="362"/>
      <c r="AX50" s="362"/>
      <c r="AY50" s="362"/>
      <c r="AZ50" s="232"/>
      <c r="BA50" s="362"/>
      <c r="BB50" s="362"/>
      <c r="BC50" s="35"/>
      <c r="BD50" s="280"/>
      <c r="BE50" s="280"/>
      <c r="BF50" s="232"/>
      <c r="BG50" s="362"/>
      <c r="BH50" s="280"/>
      <c r="BI50" s="280"/>
      <c r="BJ50" s="280"/>
      <c r="BK50" s="34"/>
      <c r="BL50" s="280"/>
      <c r="BM50" s="149" t="s">
        <v>15</v>
      </c>
      <c r="BN50" s="150">
        <v>2</v>
      </c>
      <c r="BO50" s="881" t="s">
        <v>13</v>
      </c>
      <c r="BP50" s="864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864"/>
      <c r="B51" s="864"/>
      <c r="C51" s="151">
        <v>2</v>
      </c>
      <c r="D51" s="152" t="s">
        <v>16</v>
      </c>
      <c r="E51" s="322"/>
      <c r="F51" s="322"/>
      <c r="G51" s="322"/>
      <c r="H51" s="319"/>
      <c r="I51" s="319"/>
      <c r="J51" s="319"/>
      <c r="K51" s="319"/>
      <c r="L51" s="286"/>
      <c r="M51" s="233"/>
      <c r="N51" s="363"/>
      <c r="O51" s="363"/>
      <c r="P51" s="363"/>
      <c r="Q51" s="233"/>
      <c r="R51" s="363"/>
      <c r="S51" s="363"/>
      <c r="T51" s="363"/>
      <c r="U51" s="363"/>
      <c r="V51" s="363"/>
      <c r="W51" s="363"/>
      <c r="X51" s="363"/>
      <c r="Y51" s="363"/>
      <c r="Z51" s="363"/>
      <c r="AA51" s="286"/>
      <c r="AB51" s="286"/>
      <c r="AC51" s="286"/>
      <c r="AD51" s="841"/>
      <c r="AE51" s="325"/>
      <c r="AF51" s="805"/>
      <c r="AG51" s="325"/>
      <c r="AH51" s="363"/>
      <c r="AI51" s="363"/>
      <c r="AJ51" s="322"/>
      <c r="AK51" s="285"/>
      <c r="AL51" s="791"/>
      <c r="AM51" s="363"/>
      <c r="AN51" s="363"/>
      <c r="AO51" s="363"/>
      <c r="AP51" s="363"/>
      <c r="AQ51" s="363"/>
      <c r="AR51" s="363"/>
      <c r="AS51" s="363"/>
      <c r="AT51" s="286" t="s">
        <v>184</v>
      </c>
      <c r="AU51" s="286" t="s">
        <v>194</v>
      </c>
      <c r="AV51" s="286"/>
      <c r="AW51" s="363"/>
      <c r="AX51" s="363"/>
      <c r="AY51" s="363"/>
      <c r="AZ51" s="233"/>
      <c r="BA51" s="363"/>
      <c r="BB51" s="363"/>
      <c r="BC51" s="285"/>
      <c r="BD51" s="286"/>
      <c r="BE51" s="286"/>
      <c r="BF51" s="233"/>
      <c r="BG51" s="363"/>
      <c r="BH51" s="286"/>
      <c r="BI51" s="286"/>
      <c r="BJ51" s="286"/>
      <c r="BK51" s="34"/>
      <c r="BL51" s="286"/>
      <c r="BM51" s="153" t="s">
        <v>17</v>
      </c>
      <c r="BN51" s="154">
        <v>3</v>
      </c>
      <c r="BO51" s="864"/>
      <c r="BP51" s="864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864"/>
      <c r="B52" s="864"/>
      <c r="C52" s="155">
        <v>3</v>
      </c>
      <c r="D52" s="156" t="s">
        <v>18</v>
      </c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86"/>
      <c r="AA52" s="286"/>
      <c r="AB52" s="286"/>
      <c r="AC52" s="286"/>
      <c r="AD52" s="286"/>
      <c r="AE52" s="325"/>
      <c r="AF52" s="286"/>
      <c r="AG52" s="325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6"/>
      <c r="AZ52" s="786"/>
      <c r="BA52" s="286"/>
      <c r="BB52" s="286"/>
      <c r="BC52" s="286"/>
      <c r="BD52" s="286"/>
      <c r="BE52" s="286"/>
      <c r="BF52" s="786"/>
      <c r="BG52" s="286"/>
      <c r="BH52" s="286"/>
      <c r="BI52" s="286"/>
      <c r="BJ52" s="286"/>
      <c r="BK52" s="286"/>
      <c r="BL52" s="286"/>
      <c r="BM52" s="157" t="s">
        <v>19</v>
      </c>
      <c r="BN52" s="150">
        <v>4</v>
      </c>
      <c r="BO52" s="864"/>
      <c r="BP52" s="864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864"/>
      <c r="B53" s="864"/>
      <c r="C53" s="158">
        <v>4</v>
      </c>
      <c r="D53" s="159" t="s">
        <v>30</v>
      </c>
      <c r="E53" s="315"/>
      <c r="F53" s="315"/>
      <c r="G53" s="227"/>
      <c r="H53" s="227"/>
      <c r="I53" s="227"/>
      <c r="J53" s="227"/>
      <c r="K53" s="315"/>
      <c r="L53" s="315"/>
      <c r="M53" s="234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87"/>
      <c r="AC53" s="287"/>
      <c r="AD53" s="315"/>
      <c r="AE53" s="809"/>
      <c r="AF53" s="227"/>
      <c r="AG53" s="809"/>
      <c r="AH53" s="227"/>
      <c r="AI53" s="227"/>
      <c r="AJ53" s="234"/>
      <c r="AK53" s="227"/>
      <c r="AL53" s="227"/>
      <c r="AM53" s="227"/>
      <c r="AN53" s="227"/>
      <c r="AO53" s="227"/>
      <c r="AP53" s="227"/>
      <c r="AQ53" s="227"/>
      <c r="AR53" s="227"/>
      <c r="AS53" s="227"/>
      <c r="AT53" s="287" t="s">
        <v>185</v>
      </c>
      <c r="AU53" s="287" t="s">
        <v>195</v>
      </c>
      <c r="AV53" s="287"/>
      <c r="AW53" s="227"/>
      <c r="AX53" s="227"/>
      <c r="AY53" s="227"/>
      <c r="AZ53" s="227"/>
      <c r="BA53" s="227"/>
      <c r="BB53" s="227"/>
      <c r="BC53" s="227"/>
      <c r="BD53" s="287"/>
      <c r="BE53" s="287"/>
      <c r="BF53" s="227"/>
      <c r="BG53" s="227"/>
      <c r="BH53" s="287"/>
      <c r="BI53" s="287"/>
      <c r="BJ53" s="287"/>
      <c r="BK53" s="227"/>
      <c r="BL53" s="287"/>
      <c r="BM53" s="160" t="s">
        <v>20</v>
      </c>
      <c r="BN53" s="161">
        <v>5</v>
      </c>
      <c r="BO53" s="864"/>
      <c r="BP53" s="864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864"/>
      <c r="B54" s="874"/>
      <c r="C54" s="162">
        <v>5</v>
      </c>
      <c r="D54" s="163" t="s">
        <v>21</v>
      </c>
      <c r="E54" s="54"/>
      <c r="F54" s="54"/>
      <c r="G54" s="54"/>
      <c r="H54" s="55"/>
      <c r="I54" s="54"/>
      <c r="J54" s="54"/>
      <c r="K54" s="321"/>
      <c r="L54" s="321"/>
      <c r="M54" s="235"/>
      <c r="N54" s="54"/>
      <c r="O54" s="55"/>
      <c r="P54" s="55"/>
      <c r="Q54" s="54"/>
      <c r="R54" s="54"/>
      <c r="S54" s="55"/>
      <c r="T54" s="55"/>
      <c r="U54" s="55"/>
      <c r="V54" s="55"/>
      <c r="W54" s="55"/>
      <c r="X54" s="55"/>
      <c r="Y54" s="55"/>
      <c r="Z54" s="55"/>
      <c r="AA54" s="288"/>
      <c r="AB54" s="54"/>
      <c r="AC54" s="54"/>
      <c r="AD54" s="538"/>
      <c r="AE54" s="810"/>
      <c r="AF54" s="55"/>
      <c r="AG54" s="345"/>
      <c r="AH54" s="55"/>
      <c r="AI54" s="55"/>
      <c r="AJ54" s="235"/>
      <c r="AK54" s="55"/>
      <c r="AL54" s="55"/>
      <c r="AM54" s="55"/>
      <c r="AN54" s="55"/>
      <c r="AO54" s="55"/>
      <c r="AP54" s="55"/>
      <c r="AQ54" s="55"/>
      <c r="AR54" s="55"/>
      <c r="AS54" s="55"/>
      <c r="AT54" s="54" t="s">
        <v>186</v>
      </c>
      <c r="AU54" s="54" t="s">
        <v>180</v>
      </c>
      <c r="AV54" s="54"/>
      <c r="AW54" s="55"/>
      <c r="AX54" s="55"/>
      <c r="AY54" s="55"/>
      <c r="AZ54" s="55"/>
      <c r="BA54" s="55"/>
      <c r="BB54" s="55"/>
      <c r="BC54" s="55"/>
      <c r="BD54" s="54"/>
      <c r="BE54" s="54"/>
      <c r="BF54" s="55"/>
      <c r="BG54" s="55"/>
      <c r="BH54" s="54"/>
      <c r="BI54" s="54"/>
      <c r="BJ54" s="54"/>
      <c r="BK54" s="56"/>
      <c r="BL54" s="54"/>
      <c r="BM54" s="153" t="s">
        <v>22</v>
      </c>
      <c r="BN54" s="164">
        <v>6</v>
      </c>
      <c r="BO54" s="865"/>
      <c r="BP54" s="864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864"/>
      <c r="B55" s="870" t="s">
        <v>23</v>
      </c>
      <c r="C55" s="151">
        <v>6</v>
      </c>
      <c r="D55" s="165" t="s">
        <v>24</v>
      </c>
      <c r="E55" s="232"/>
      <c r="F55" s="232"/>
      <c r="G55" s="362"/>
      <c r="H55" s="362"/>
      <c r="I55" s="663"/>
      <c r="J55" s="663"/>
      <c r="K55" s="312"/>
      <c r="L55" s="663"/>
      <c r="M55" s="362"/>
      <c r="N55" s="232"/>
      <c r="O55" s="362"/>
      <c r="P55" s="362"/>
      <c r="Q55" s="362"/>
      <c r="R55" s="362"/>
      <c r="S55" s="362"/>
      <c r="T55" s="362"/>
      <c r="U55" s="362"/>
      <c r="V55" s="362"/>
      <c r="W55" s="362"/>
      <c r="X55" s="362"/>
      <c r="Y55" s="362"/>
      <c r="Z55" s="362"/>
      <c r="AA55" s="362"/>
      <c r="AB55" s="280"/>
      <c r="AC55" s="280"/>
      <c r="AD55" s="312"/>
      <c r="AE55" s="333"/>
      <c r="AF55" s="362"/>
      <c r="AG55" s="362"/>
      <c r="AH55" s="362"/>
      <c r="AI55" s="362"/>
      <c r="AJ55" s="232"/>
      <c r="AK55" s="663"/>
      <c r="AL55" s="663"/>
      <c r="AM55" s="362"/>
      <c r="AN55" s="663"/>
      <c r="AO55" s="362"/>
      <c r="AP55" s="362"/>
      <c r="AQ55" s="280"/>
      <c r="AR55" s="362"/>
      <c r="AS55" s="362"/>
      <c r="AT55" s="280" t="s">
        <v>183</v>
      </c>
      <c r="AU55" s="280"/>
      <c r="AV55" s="280"/>
      <c r="AW55" s="362"/>
      <c r="AX55" s="232"/>
      <c r="AY55" s="280"/>
      <c r="AZ55" s="232"/>
      <c r="BA55" s="362" t="s">
        <v>178</v>
      </c>
      <c r="BB55" s="362"/>
      <c r="BC55" s="663"/>
      <c r="BD55" s="312"/>
      <c r="BE55" s="663"/>
      <c r="BF55" s="232"/>
      <c r="BG55" s="330"/>
      <c r="BH55" s="312"/>
      <c r="BI55" s="312"/>
      <c r="BJ55" s="280"/>
      <c r="BK55" s="34"/>
      <c r="BL55" s="312"/>
      <c r="BM55" s="153" t="s">
        <v>24</v>
      </c>
      <c r="BN55" s="154">
        <v>7</v>
      </c>
      <c r="BO55" s="931" t="s">
        <v>23</v>
      </c>
      <c r="BP55" s="864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864"/>
      <c r="B56" s="864"/>
      <c r="C56" s="151">
        <v>7</v>
      </c>
      <c r="D56" s="166" t="s">
        <v>25</v>
      </c>
      <c r="E56" s="322"/>
      <c r="F56" s="322"/>
      <c r="G56" s="363"/>
      <c r="H56" s="363"/>
      <c r="I56" s="664"/>
      <c r="J56" s="664"/>
      <c r="K56" s="319"/>
      <c r="L56" s="664"/>
      <c r="M56" s="363"/>
      <c r="N56" s="23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286"/>
      <c r="AB56" s="286"/>
      <c r="AC56" s="286"/>
      <c r="AD56" s="841"/>
      <c r="AE56" s="325"/>
      <c r="AF56" s="805"/>
      <c r="AG56" s="363"/>
      <c r="AH56" s="363"/>
      <c r="AI56" s="363"/>
      <c r="AJ56" s="322"/>
      <c r="AK56" s="664"/>
      <c r="AL56" s="664"/>
      <c r="AM56" s="363"/>
      <c r="AN56" s="664"/>
      <c r="AO56" s="363"/>
      <c r="AP56" s="363"/>
      <c r="AQ56" s="286"/>
      <c r="AR56" s="363"/>
      <c r="AS56" s="363"/>
      <c r="AT56" s="286" t="s">
        <v>184</v>
      </c>
      <c r="AU56" s="286"/>
      <c r="AV56" s="286"/>
      <c r="AW56" s="363"/>
      <c r="AX56" s="233"/>
      <c r="AY56" s="286"/>
      <c r="AZ56" s="233"/>
      <c r="BA56" s="363" t="s">
        <v>179</v>
      </c>
      <c r="BB56" s="363"/>
      <c r="BC56" s="664"/>
      <c r="BD56" s="319"/>
      <c r="BE56" s="664"/>
      <c r="BF56" s="233"/>
      <c r="BG56" s="331"/>
      <c r="BH56" s="319"/>
      <c r="BI56" s="319"/>
      <c r="BJ56" s="286"/>
      <c r="BK56" s="34"/>
      <c r="BL56" s="319"/>
      <c r="BM56" s="157" t="s">
        <v>25</v>
      </c>
      <c r="BN56" s="150">
        <v>8</v>
      </c>
      <c r="BO56" s="864"/>
      <c r="BP56" s="864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864"/>
      <c r="B57" s="864"/>
      <c r="C57" s="151">
        <v>8</v>
      </c>
      <c r="D57" s="165" t="s">
        <v>26</v>
      </c>
      <c r="E57" s="286"/>
      <c r="F57" s="286"/>
      <c r="G57" s="286"/>
      <c r="H57" s="286"/>
      <c r="I57" s="346"/>
      <c r="J57" s="346"/>
      <c r="K57" s="286"/>
      <c r="L57" s="34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325"/>
      <c r="AF57" s="286"/>
      <c r="AG57" s="286"/>
      <c r="AH57" s="286"/>
      <c r="AI57" s="286"/>
      <c r="AJ57" s="286"/>
      <c r="AK57" s="346"/>
      <c r="AL57" s="346"/>
      <c r="AM57" s="286"/>
      <c r="AN57" s="346"/>
      <c r="AO57" s="286"/>
      <c r="AP57" s="286"/>
      <c r="AQ57" s="320"/>
      <c r="AR57" s="286"/>
      <c r="AS57" s="286"/>
      <c r="AT57" s="286"/>
      <c r="AU57" s="286"/>
      <c r="AV57" s="286"/>
      <c r="AW57" s="286"/>
      <c r="AX57" s="286"/>
      <c r="AY57" s="320"/>
      <c r="AZ57" s="786"/>
      <c r="BA57" s="286"/>
      <c r="BB57" s="286"/>
      <c r="BC57" s="346"/>
      <c r="BD57" s="286"/>
      <c r="BE57" s="346"/>
      <c r="BF57" s="786"/>
      <c r="BG57" s="286"/>
      <c r="BH57" s="320"/>
      <c r="BI57" s="320"/>
      <c r="BJ57" s="286"/>
      <c r="BK57" s="286"/>
      <c r="BL57" s="320"/>
      <c r="BM57" s="153" t="s">
        <v>26</v>
      </c>
      <c r="BN57" s="154">
        <v>9</v>
      </c>
      <c r="BO57" s="864"/>
      <c r="BP57" s="864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864"/>
      <c r="B58" s="864"/>
      <c r="C58" s="158">
        <v>9</v>
      </c>
      <c r="D58" s="167" t="s">
        <v>27</v>
      </c>
      <c r="E58" s="315"/>
      <c r="F58" s="315"/>
      <c r="G58" s="227"/>
      <c r="H58" s="227"/>
      <c r="I58" s="665"/>
      <c r="J58" s="665"/>
      <c r="K58" s="315"/>
      <c r="L58" s="665"/>
      <c r="M58" s="227"/>
      <c r="N58" s="234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87"/>
      <c r="AC58" s="287"/>
      <c r="AD58" s="315"/>
      <c r="AE58" s="809"/>
      <c r="AF58" s="227"/>
      <c r="AG58" s="227"/>
      <c r="AH58" s="227"/>
      <c r="AI58" s="227"/>
      <c r="AJ58" s="234"/>
      <c r="AK58" s="665"/>
      <c r="AL58" s="665"/>
      <c r="AM58" s="227"/>
      <c r="AN58" s="665"/>
      <c r="AO58" s="227"/>
      <c r="AP58" s="227"/>
      <c r="AQ58" s="287"/>
      <c r="AR58" s="227"/>
      <c r="AS58" s="227"/>
      <c r="AT58" s="287" t="s">
        <v>185</v>
      </c>
      <c r="AU58" s="287"/>
      <c r="AV58" s="287"/>
      <c r="AW58" s="227"/>
      <c r="AX58" s="234"/>
      <c r="AY58" s="287"/>
      <c r="AZ58" s="227"/>
      <c r="BA58" s="287" t="s">
        <v>174</v>
      </c>
      <c r="BB58" s="227"/>
      <c r="BC58" s="665"/>
      <c r="BD58" s="315"/>
      <c r="BE58" s="665"/>
      <c r="BF58" s="227"/>
      <c r="BG58" s="315"/>
      <c r="BH58" s="315"/>
      <c r="BI58" s="315"/>
      <c r="BJ58" s="287"/>
      <c r="BK58" s="227"/>
      <c r="BL58" s="315"/>
      <c r="BM58" s="168" t="s">
        <v>27</v>
      </c>
      <c r="BN58" s="169">
        <v>10</v>
      </c>
      <c r="BO58" s="864"/>
      <c r="BP58" s="864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865"/>
      <c r="B59" s="865"/>
      <c r="C59" s="151">
        <v>10</v>
      </c>
      <c r="D59" s="165" t="s">
        <v>28</v>
      </c>
      <c r="E59" s="54"/>
      <c r="F59" s="54"/>
      <c r="G59" s="54"/>
      <c r="H59" s="54"/>
      <c r="I59" s="55"/>
      <c r="J59" s="54"/>
      <c r="K59" s="321"/>
      <c r="L59" s="55"/>
      <c r="M59" s="235"/>
      <c r="N59" s="23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288"/>
      <c r="AB59" s="54"/>
      <c r="AC59" s="54"/>
      <c r="AD59" s="538"/>
      <c r="AE59" s="810"/>
      <c r="AF59" s="55"/>
      <c r="AG59" s="55"/>
      <c r="AH59" s="55"/>
      <c r="AI59" s="55"/>
      <c r="AJ59" s="235"/>
      <c r="AK59" s="55"/>
      <c r="AL59" s="55"/>
      <c r="AM59" s="55"/>
      <c r="AN59" s="55"/>
      <c r="AO59" s="55"/>
      <c r="AP59" s="55"/>
      <c r="AQ59" s="55"/>
      <c r="AR59" s="55"/>
      <c r="AS59" s="55"/>
      <c r="AT59" s="54" t="s">
        <v>186</v>
      </c>
      <c r="AU59" s="54"/>
      <c r="AV59" s="54"/>
      <c r="AW59" s="55"/>
      <c r="AX59" s="235"/>
      <c r="AY59" s="55"/>
      <c r="AZ59" s="55"/>
      <c r="BA59" s="54" t="s">
        <v>180</v>
      </c>
      <c r="BB59" s="55"/>
      <c r="BC59" s="55"/>
      <c r="BD59" s="790"/>
      <c r="BE59" s="55"/>
      <c r="BF59" s="55"/>
      <c r="BG59" s="360"/>
      <c r="BH59" s="54"/>
      <c r="BI59" s="54"/>
      <c r="BJ59" s="54"/>
      <c r="BK59" s="56"/>
      <c r="BL59" s="55"/>
      <c r="BM59" s="153" t="s">
        <v>28</v>
      </c>
      <c r="BN59" s="154">
        <v>11</v>
      </c>
      <c r="BO59" s="889"/>
      <c r="BP59" s="865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871" t="s">
        <v>34</v>
      </c>
      <c r="B60" s="860" t="s">
        <v>11</v>
      </c>
      <c r="C60" s="862"/>
      <c r="D60" s="862"/>
      <c r="E60" s="63" t="str">
        <f t="shared" ref="E60:H60" si="38">E49</f>
        <v>C24OTO1</v>
      </c>
      <c r="F60" s="63" t="str">
        <f t="shared" si="38"/>
        <v>C24OTO2</v>
      </c>
      <c r="G60" s="64" t="str">
        <f t="shared" si="38"/>
        <v>C24OTO3</v>
      </c>
      <c r="H60" s="63" t="str">
        <f t="shared" si="38"/>
        <v>C24OTO4</v>
      </c>
      <c r="I60" s="63" t="str">
        <f>I49</f>
        <v>T24OTO3</v>
      </c>
      <c r="J60" s="63" t="str">
        <f t="shared" ref="J60" si="39">J49</f>
        <v>T24OTO4</v>
      </c>
      <c r="K60" s="63" t="str">
        <f>K49</f>
        <v xml:space="preserve">C24CK2 </v>
      </c>
      <c r="L60" s="63" t="str">
        <f t="shared" ref="L60:R60" si="40">L49</f>
        <v>T24CK2</v>
      </c>
      <c r="M60" s="63" t="str">
        <f t="shared" si="40"/>
        <v>C25OTO2</v>
      </c>
      <c r="N60" s="63" t="str">
        <f t="shared" si="40"/>
        <v>C25OTO4</v>
      </c>
      <c r="O60" s="63" t="str">
        <f t="shared" si="40"/>
        <v>C25CK2</v>
      </c>
      <c r="P60" s="63" t="str">
        <f t="shared" si="40"/>
        <v>T25OTO3</v>
      </c>
      <c r="Q60" s="63" t="str">
        <f t="shared" si="40"/>
        <v>T25CK2</v>
      </c>
      <c r="R60" s="64" t="str">
        <f t="shared" si="40"/>
        <v>T25OTO4</v>
      </c>
      <c r="S60" s="64"/>
      <c r="T60" s="283"/>
      <c r="U60" s="283"/>
      <c r="V60" s="351"/>
      <c r="W60" s="283"/>
      <c r="X60" s="351"/>
      <c r="Y60" s="334" t="str">
        <f t="shared" ref="Y60:AH60" si="41">Y49</f>
        <v>C23UDPM2</v>
      </c>
      <c r="Z60" s="344" t="str">
        <f t="shared" si="41"/>
        <v>C24UDPM2</v>
      </c>
      <c r="AA60" s="344" t="str">
        <f t="shared" si="41"/>
        <v>T24UDPM2</v>
      </c>
      <c r="AB60" s="344" t="str">
        <f t="shared" si="41"/>
        <v>T24TKĐH3</v>
      </c>
      <c r="AC60" s="539" t="str">
        <f t="shared" si="41"/>
        <v>T24TKĐH4</v>
      </c>
      <c r="AD60" s="344" t="str">
        <f t="shared" si="41"/>
        <v>C24LRMT2</v>
      </c>
      <c r="AE60" s="334" t="str">
        <f t="shared" si="41"/>
        <v>C25TKĐH2</v>
      </c>
      <c r="AF60" s="344" t="str">
        <f t="shared" si="41"/>
        <v>C25MT2</v>
      </c>
      <c r="AG60" s="539" t="str">
        <f t="shared" si="41"/>
        <v>T25UDPM2</v>
      </c>
      <c r="AH60" s="344" t="str">
        <f t="shared" si="41"/>
        <v>T25TKĐH3</v>
      </c>
      <c r="AI60" s="722"/>
      <c r="AJ60" s="68" t="str">
        <f t="shared" ref="AJ60:AS60" si="42">AJ5</f>
        <v>C24KTML2</v>
      </c>
      <c r="AK60" s="68" t="str">
        <f t="shared" si="42"/>
        <v>T24KTML2</v>
      </c>
      <c r="AL60" s="68" t="str">
        <f t="shared" si="42"/>
        <v>T24KTML3</v>
      </c>
      <c r="AM60" s="67" t="str">
        <f t="shared" si="42"/>
        <v>C24ĐC2</v>
      </c>
      <c r="AN60" s="68" t="str">
        <f t="shared" si="42"/>
        <v>T24DC2</v>
      </c>
      <c r="AO60" s="68" t="str">
        <f t="shared" si="42"/>
        <v>C25KTML2</v>
      </c>
      <c r="AP60" s="68" t="str">
        <f t="shared" si="42"/>
        <v>C25DC2</v>
      </c>
      <c r="AQ60" s="67" t="str">
        <f t="shared" si="42"/>
        <v>T25KTML2</v>
      </c>
      <c r="AR60" s="68" t="str">
        <f t="shared" si="42"/>
        <v>T25DC2</v>
      </c>
      <c r="AS60" s="67" t="str">
        <f t="shared" si="42"/>
        <v>C24KTML-LT</v>
      </c>
      <c r="AT60" s="69" t="str">
        <f>AT49</f>
        <v>C24TP1</v>
      </c>
      <c r="AU60" s="69" t="str">
        <f>AU49</f>
        <v>T24TP1</v>
      </c>
      <c r="AV60" s="31" t="str">
        <f>AV49</f>
        <v>T24TP2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43">BA49</f>
        <v>C24TP2</v>
      </c>
      <c r="BB60" s="31">
        <f>BB49</f>
        <v>0</v>
      </c>
      <c r="BC60" s="31"/>
      <c r="BD60" s="542" t="str">
        <f>BD49</f>
        <v>C24QTDN2</v>
      </c>
      <c r="BE60" s="146" t="str">
        <f>BE38</f>
        <v>T24KT2</v>
      </c>
      <c r="BF60" s="542" t="str">
        <f>BF49</f>
        <v>C25QTDN2</v>
      </c>
      <c r="BG60" s="146" t="str">
        <f>BG38</f>
        <v>T25KT2</v>
      </c>
      <c r="BH60" s="310">
        <f t="shared" ref="BH60:BL60" si="44">BH49</f>
        <v>0</v>
      </c>
      <c r="BI60" s="310">
        <f t="shared" si="44"/>
        <v>0</v>
      </c>
      <c r="BJ60" s="310">
        <f t="shared" si="44"/>
        <v>0</v>
      </c>
      <c r="BK60" s="310">
        <f t="shared" si="44"/>
        <v>0</v>
      </c>
      <c r="BL60" s="310">
        <f t="shared" si="44"/>
        <v>0</v>
      </c>
      <c r="BM60" s="879"/>
      <c r="BN60" s="862"/>
      <c r="BO60" s="861"/>
      <c r="BP60" s="919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872"/>
      <c r="B61" s="863" t="s">
        <v>13</v>
      </c>
      <c r="C61" s="170">
        <v>1</v>
      </c>
      <c r="D61" s="171" t="s">
        <v>14</v>
      </c>
      <c r="E61" s="362"/>
      <c r="F61" s="362"/>
      <c r="G61" s="232"/>
      <c r="H61" s="312"/>
      <c r="I61" s="362"/>
      <c r="J61" s="362"/>
      <c r="K61" s="312"/>
      <c r="L61" s="280"/>
      <c r="M61" s="232"/>
      <c r="N61" s="232"/>
      <c r="O61" s="362"/>
      <c r="P61" s="232"/>
      <c r="Q61" s="35"/>
      <c r="R61" s="232"/>
      <c r="S61" s="362"/>
      <c r="T61" s="362"/>
      <c r="U61" s="362"/>
      <c r="V61" s="362"/>
      <c r="W61" s="362"/>
      <c r="X61" s="362"/>
      <c r="Y61" s="362"/>
      <c r="Z61" s="280"/>
      <c r="AA61" s="280"/>
      <c r="AB61" s="280"/>
      <c r="AC61" s="280"/>
      <c r="AD61" s="312"/>
      <c r="AE61" s="333"/>
      <c r="AF61" s="333"/>
      <c r="AG61" s="333"/>
      <c r="AH61" s="362"/>
      <c r="AI61" s="362"/>
      <c r="AJ61" s="362"/>
      <c r="AK61" s="362"/>
      <c r="AL61" s="362"/>
      <c r="AM61" s="362"/>
      <c r="AN61" s="792"/>
      <c r="AO61" s="362"/>
      <c r="AP61" s="362"/>
      <c r="AQ61" s="330"/>
      <c r="AR61" s="362"/>
      <c r="AS61" s="362"/>
      <c r="AT61" s="280" t="s">
        <v>190</v>
      </c>
      <c r="AU61" s="280"/>
      <c r="AV61" s="280"/>
      <c r="AW61" s="280"/>
      <c r="AX61" s="35"/>
      <c r="AY61" s="362"/>
      <c r="AZ61" s="280"/>
      <c r="BA61" s="362"/>
      <c r="BB61" s="362"/>
      <c r="BC61" s="362"/>
      <c r="BD61" s="312"/>
      <c r="BE61" s="362"/>
      <c r="BF61" s="362"/>
      <c r="BG61" s="362"/>
      <c r="BH61" s="286"/>
      <c r="BI61" s="314"/>
      <c r="BJ61" s="280"/>
      <c r="BK61" s="35"/>
      <c r="BL61" s="280"/>
      <c r="BM61" s="172" t="s">
        <v>15</v>
      </c>
      <c r="BN61" s="173">
        <v>2</v>
      </c>
      <c r="BO61" s="881" t="s">
        <v>13</v>
      </c>
      <c r="BP61" s="872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872"/>
      <c r="B62" s="864"/>
      <c r="C62" s="174">
        <v>2</v>
      </c>
      <c r="D62" s="175" t="s">
        <v>16</v>
      </c>
      <c r="E62" s="363"/>
      <c r="F62" s="363"/>
      <c r="G62" s="322"/>
      <c r="H62" s="319"/>
      <c r="I62" s="363"/>
      <c r="J62" s="363"/>
      <c r="K62" s="319"/>
      <c r="L62" s="286"/>
      <c r="M62" s="233"/>
      <c r="N62" s="233"/>
      <c r="O62" s="363"/>
      <c r="P62" s="233"/>
      <c r="Q62" s="322"/>
      <c r="R62" s="233"/>
      <c r="S62" s="363"/>
      <c r="T62" s="363"/>
      <c r="U62" s="363"/>
      <c r="V62" s="363"/>
      <c r="W62" s="363"/>
      <c r="X62" s="363"/>
      <c r="Y62" s="363"/>
      <c r="Z62" s="286"/>
      <c r="AA62" s="286"/>
      <c r="AB62" s="286"/>
      <c r="AC62" s="286"/>
      <c r="AD62" s="319"/>
      <c r="AE62" s="325"/>
      <c r="AF62" s="325"/>
      <c r="AG62" s="325"/>
      <c r="AH62" s="363"/>
      <c r="AI62" s="363"/>
      <c r="AJ62" s="363"/>
      <c r="AK62" s="791"/>
      <c r="AL62" s="791"/>
      <c r="AM62" s="363"/>
      <c r="AN62" s="363"/>
      <c r="AO62" s="363"/>
      <c r="AP62" s="363"/>
      <c r="AQ62" s="331"/>
      <c r="AR62" s="363"/>
      <c r="AS62" s="363"/>
      <c r="AT62" s="286" t="s">
        <v>191</v>
      </c>
      <c r="AU62" s="286"/>
      <c r="AV62" s="286"/>
      <c r="AW62" s="286"/>
      <c r="AX62" s="233"/>
      <c r="AY62" s="363"/>
      <c r="AZ62" s="286"/>
      <c r="BA62" s="363"/>
      <c r="BB62" s="363"/>
      <c r="BC62" s="363"/>
      <c r="BD62" s="319"/>
      <c r="BE62" s="363"/>
      <c r="BF62" s="363"/>
      <c r="BG62" s="363"/>
      <c r="BH62" s="286"/>
      <c r="BI62" s="286"/>
      <c r="BJ62" s="286"/>
      <c r="BK62" s="285"/>
      <c r="BL62" s="286"/>
      <c r="BM62" s="176" t="s">
        <v>17</v>
      </c>
      <c r="BN62" s="177">
        <v>3</v>
      </c>
      <c r="BO62" s="864"/>
      <c r="BP62" s="872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872"/>
      <c r="B63" s="864"/>
      <c r="C63" s="178">
        <v>3</v>
      </c>
      <c r="D63" s="179" t="s">
        <v>18</v>
      </c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  <c r="Q63" s="320"/>
      <c r="R63" s="286"/>
      <c r="S63" s="286"/>
      <c r="T63" s="286"/>
      <c r="U63" s="286"/>
      <c r="V63" s="286"/>
      <c r="W63" s="286"/>
      <c r="X63" s="286"/>
      <c r="Y63" s="286"/>
      <c r="Z63" s="227"/>
      <c r="AA63" s="227"/>
      <c r="AB63" s="286"/>
      <c r="AC63" s="286"/>
      <c r="AD63" s="286"/>
      <c r="AE63" s="325"/>
      <c r="AF63" s="325"/>
      <c r="AG63" s="325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320"/>
      <c r="AY63" s="286"/>
      <c r="AZ63" s="286"/>
      <c r="BA63" s="286"/>
      <c r="BB63" s="286"/>
      <c r="BC63" s="286"/>
      <c r="BD63" s="286"/>
      <c r="BE63" s="286"/>
      <c r="BF63" s="286"/>
      <c r="BG63" s="286"/>
      <c r="BH63" s="228"/>
      <c r="BI63" s="314"/>
      <c r="BJ63" s="314"/>
      <c r="BK63" s="286"/>
      <c r="BL63" s="286"/>
      <c r="BM63" s="180" t="s">
        <v>19</v>
      </c>
      <c r="BN63" s="173">
        <v>4</v>
      </c>
      <c r="BO63" s="864"/>
      <c r="BP63" s="872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872"/>
      <c r="B64" s="864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5"/>
      <c r="L64" s="315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7"/>
      <c r="AC64" s="287"/>
      <c r="AD64" s="315"/>
      <c r="AE64" s="809"/>
      <c r="AF64" s="809"/>
      <c r="AG64" s="809"/>
      <c r="AH64" s="227"/>
      <c r="AI64" s="227"/>
      <c r="AJ64" s="227"/>
      <c r="AK64" s="227"/>
      <c r="AL64" s="227"/>
      <c r="AM64" s="227"/>
      <c r="AN64" s="227"/>
      <c r="AO64" s="227"/>
      <c r="AP64" s="227"/>
      <c r="AQ64" s="357"/>
      <c r="AR64" s="227"/>
      <c r="AS64" s="227"/>
      <c r="AT64" s="287" t="s">
        <v>134</v>
      </c>
      <c r="AU64" s="287"/>
      <c r="AV64" s="287"/>
      <c r="AW64" s="287"/>
      <c r="AX64" s="227"/>
      <c r="AY64" s="227"/>
      <c r="AZ64" s="287"/>
      <c r="BA64" s="227"/>
      <c r="BB64" s="227"/>
      <c r="BC64" s="227"/>
      <c r="BD64" s="315"/>
      <c r="BE64" s="227"/>
      <c r="BF64" s="227"/>
      <c r="BG64" s="227"/>
      <c r="BH64" s="287"/>
      <c r="BI64" s="287"/>
      <c r="BJ64" s="287"/>
      <c r="BK64" s="227"/>
      <c r="BL64" s="287"/>
      <c r="BM64" s="183" t="s">
        <v>20</v>
      </c>
      <c r="BN64" s="184">
        <v>5</v>
      </c>
      <c r="BO64" s="864"/>
      <c r="BP64" s="872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872"/>
      <c r="B65" s="874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1"/>
      <c r="L65" s="321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8"/>
      <c r="AA65" s="288"/>
      <c r="AB65" s="54"/>
      <c r="AC65" s="54"/>
      <c r="AD65" s="538"/>
      <c r="AE65" s="810"/>
      <c r="AF65" s="810"/>
      <c r="AG65" s="345"/>
      <c r="AH65" s="55"/>
      <c r="AI65" s="55"/>
      <c r="AJ65" s="55"/>
      <c r="AK65" s="55"/>
      <c r="AL65" s="55"/>
      <c r="AM65" s="55"/>
      <c r="AN65" s="55"/>
      <c r="AO65" s="55"/>
      <c r="AP65" s="55"/>
      <c r="AQ65" s="360"/>
      <c r="AR65" s="55"/>
      <c r="AS65" s="55"/>
      <c r="AT65" s="54" t="s">
        <v>192</v>
      </c>
      <c r="AU65" s="54"/>
      <c r="AV65" s="54"/>
      <c r="AW65" s="54"/>
      <c r="AX65" s="54"/>
      <c r="AY65" s="55"/>
      <c r="AZ65" s="54"/>
      <c r="BA65" s="55"/>
      <c r="BB65" s="55"/>
      <c r="BC65" s="55"/>
      <c r="BD65" s="790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865"/>
      <c r="BP65" s="872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872"/>
      <c r="B66" s="932" t="s">
        <v>23</v>
      </c>
      <c r="C66" s="174">
        <v>6</v>
      </c>
      <c r="D66" s="175" t="s">
        <v>24</v>
      </c>
      <c r="E66" s="312"/>
      <c r="F66" s="312"/>
      <c r="G66" s="232"/>
      <c r="H66" s="312"/>
      <c r="I66" s="362"/>
      <c r="J66" s="362"/>
      <c r="K66" s="312"/>
      <c r="L66" s="280"/>
      <c r="M66" s="232"/>
      <c r="N66" s="35"/>
      <c r="O66" s="362"/>
      <c r="P66" s="362"/>
      <c r="Q66" s="232"/>
      <c r="R66" s="232"/>
      <c r="S66" s="362"/>
      <c r="T66" s="362"/>
      <c r="U66" s="362"/>
      <c r="V66" s="362"/>
      <c r="W66" s="362"/>
      <c r="X66" s="362"/>
      <c r="Y66" s="362"/>
      <c r="Z66" s="362"/>
      <c r="AA66" s="280"/>
      <c r="AB66" s="362"/>
      <c r="AC66" s="280"/>
      <c r="AD66" s="362"/>
      <c r="AE66" s="333"/>
      <c r="AF66" s="280"/>
      <c r="AG66" s="333"/>
      <c r="AH66" s="362"/>
      <c r="AI66" s="362"/>
      <c r="AJ66" s="232"/>
      <c r="AK66" s="362"/>
      <c r="AL66" s="362"/>
      <c r="AM66" s="362"/>
      <c r="AN66" s="792"/>
      <c r="AO66" s="362"/>
      <c r="AP66" s="362"/>
      <c r="AQ66" s="362"/>
      <c r="AR66" s="362"/>
      <c r="AS66" s="362"/>
      <c r="AT66" s="362"/>
      <c r="AU66" s="362"/>
      <c r="AV66" s="280"/>
      <c r="AW66" s="362"/>
      <c r="AX66" s="362"/>
      <c r="AY66" s="362"/>
      <c r="AZ66" s="362"/>
      <c r="BA66" s="362"/>
      <c r="BB66" s="362"/>
      <c r="BC66" s="362"/>
      <c r="BD66" s="312"/>
      <c r="BE66" s="312"/>
      <c r="BF66" s="362"/>
      <c r="BG66" s="362"/>
      <c r="BH66" s="280"/>
      <c r="BI66" s="314"/>
      <c r="BJ66" s="280"/>
      <c r="BK66" s="35"/>
      <c r="BL66" s="280"/>
      <c r="BM66" s="176" t="s">
        <v>24</v>
      </c>
      <c r="BN66" s="177">
        <v>7</v>
      </c>
      <c r="BO66" s="921" t="s">
        <v>23</v>
      </c>
      <c r="BP66" s="872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872"/>
      <c r="B67" s="864"/>
      <c r="C67" s="178">
        <v>7</v>
      </c>
      <c r="D67" s="179" t="s">
        <v>25</v>
      </c>
      <c r="E67" s="313"/>
      <c r="F67" s="313"/>
      <c r="G67" s="322"/>
      <c r="H67" s="319"/>
      <c r="I67" s="363"/>
      <c r="J67" s="363"/>
      <c r="K67" s="319"/>
      <c r="L67" s="286"/>
      <c r="M67" s="233"/>
      <c r="N67" s="233"/>
      <c r="O67" s="363"/>
      <c r="P67" s="363"/>
      <c r="Q67" s="233"/>
      <c r="R67" s="233"/>
      <c r="S67" s="363"/>
      <c r="T67" s="363"/>
      <c r="U67" s="363"/>
      <c r="V67" s="363"/>
      <c r="W67" s="363"/>
      <c r="X67" s="363"/>
      <c r="Y67" s="363"/>
      <c r="Z67" s="363"/>
      <c r="AA67" s="286"/>
      <c r="AB67" s="363"/>
      <c r="AC67" s="286"/>
      <c r="AD67" s="363"/>
      <c r="AE67" s="325"/>
      <c r="AF67" s="286"/>
      <c r="AG67" s="325"/>
      <c r="AH67" s="363"/>
      <c r="AI67" s="363"/>
      <c r="AJ67" s="322"/>
      <c r="AK67" s="791"/>
      <c r="AL67" s="791"/>
      <c r="AM67" s="363"/>
      <c r="AN67" s="363"/>
      <c r="AO67" s="363"/>
      <c r="AP67" s="363"/>
      <c r="AQ67" s="363"/>
      <c r="AR67" s="363"/>
      <c r="AS67" s="363"/>
      <c r="AT67" s="805"/>
      <c r="AU67" s="363"/>
      <c r="AV67" s="286"/>
      <c r="AW67" s="363"/>
      <c r="AX67" s="363"/>
      <c r="AY67" s="363"/>
      <c r="AZ67" s="363"/>
      <c r="BA67" s="363"/>
      <c r="BB67" s="363"/>
      <c r="BC67" s="363"/>
      <c r="BD67" s="319"/>
      <c r="BE67" s="319"/>
      <c r="BF67" s="363"/>
      <c r="BG67" s="363"/>
      <c r="BH67" s="286"/>
      <c r="BI67" s="286"/>
      <c r="BJ67" s="286"/>
      <c r="BK67" s="285"/>
      <c r="BL67" s="286"/>
      <c r="BM67" s="180" t="s">
        <v>25</v>
      </c>
      <c r="BN67" s="173">
        <v>8</v>
      </c>
      <c r="BO67" s="864"/>
      <c r="BP67" s="872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872"/>
      <c r="B68" s="864"/>
      <c r="C68" s="174">
        <v>8</v>
      </c>
      <c r="D68" s="175" t="s">
        <v>26</v>
      </c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363"/>
      <c r="AA68" s="227"/>
      <c r="AB68" s="286"/>
      <c r="AC68" s="286"/>
      <c r="AD68" s="286"/>
      <c r="AE68" s="286"/>
      <c r="AF68" s="286"/>
      <c r="AG68" s="325"/>
      <c r="AH68" s="363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314"/>
      <c r="BJ68" s="314"/>
      <c r="BK68" s="286"/>
      <c r="BL68" s="320"/>
      <c r="BM68" s="176" t="s">
        <v>26</v>
      </c>
      <c r="BN68" s="177">
        <v>9</v>
      </c>
      <c r="BO68" s="864"/>
      <c r="BP68" s="872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872"/>
      <c r="B69" s="864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5"/>
      <c r="L69" s="315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7"/>
      <c r="AD69" s="227"/>
      <c r="AE69" s="809"/>
      <c r="AF69" s="227"/>
      <c r="AG69" s="809"/>
      <c r="AH69" s="227"/>
      <c r="AI69" s="227"/>
      <c r="AJ69" s="234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87"/>
      <c r="AW69" s="227"/>
      <c r="AX69" s="227"/>
      <c r="AY69" s="227"/>
      <c r="AZ69" s="227"/>
      <c r="BA69" s="227"/>
      <c r="BB69" s="227"/>
      <c r="BC69" s="227"/>
      <c r="BD69" s="315"/>
      <c r="BE69" s="315"/>
      <c r="BF69" s="227"/>
      <c r="BG69" s="227"/>
      <c r="BH69" s="287"/>
      <c r="BI69" s="287"/>
      <c r="BJ69" s="287"/>
      <c r="BK69" s="227"/>
      <c r="BL69" s="287"/>
      <c r="BM69" s="190" t="s">
        <v>27</v>
      </c>
      <c r="BN69" s="191">
        <v>10</v>
      </c>
      <c r="BO69" s="864"/>
      <c r="BP69" s="872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873"/>
      <c r="B70" s="865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1"/>
      <c r="L70" s="321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8"/>
      <c r="AB70" s="55"/>
      <c r="AC70" s="54"/>
      <c r="AD70" s="55"/>
      <c r="AE70" s="810"/>
      <c r="AF70" s="811"/>
      <c r="AG70" s="345"/>
      <c r="AH70" s="55"/>
      <c r="AI70" s="55"/>
      <c r="AJ70" s="23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4"/>
      <c r="AW70" s="55"/>
      <c r="AX70" s="55"/>
      <c r="AY70" s="55"/>
      <c r="AZ70" s="55"/>
      <c r="BA70" s="55"/>
      <c r="BB70" s="55"/>
      <c r="BC70" s="55"/>
      <c r="BD70" s="790"/>
      <c r="BE70" s="321"/>
      <c r="BF70" s="55"/>
      <c r="BG70" s="55"/>
      <c r="BH70" s="54"/>
      <c r="BI70" s="54"/>
      <c r="BJ70" s="54"/>
      <c r="BK70" s="55"/>
      <c r="BL70" s="538"/>
      <c r="BM70" s="192" t="s">
        <v>28</v>
      </c>
      <c r="BN70" s="177">
        <v>11</v>
      </c>
      <c r="BO70" s="889"/>
      <c r="BP70" s="872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863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7"/>
      <c r="U71" s="337"/>
      <c r="V71" s="305"/>
      <c r="W71" s="337"/>
      <c r="X71" s="305"/>
      <c r="Y71" s="305"/>
      <c r="Z71" s="196"/>
      <c r="AA71" s="196"/>
      <c r="AB71" s="196"/>
      <c r="AC71" s="305"/>
      <c r="AD71" s="196"/>
      <c r="AE71" s="305"/>
      <c r="AF71" s="196"/>
      <c r="AG71" s="305"/>
      <c r="AH71" s="196"/>
      <c r="AI71" s="196"/>
      <c r="AJ71" s="197"/>
      <c r="AK71" s="305"/>
      <c r="AL71" s="305"/>
      <c r="AM71" s="540"/>
      <c r="AN71" s="305"/>
      <c r="AO71" s="540"/>
      <c r="AP71" s="305"/>
      <c r="AQ71" s="540"/>
      <c r="AR71" s="305"/>
      <c r="AS71" s="305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922" t="s">
        <v>36</v>
      </c>
      <c r="BP71" s="872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864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7"/>
      <c r="U72" s="337"/>
      <c r="V72" s="305"/>
      <c r="W72" s="337"/>
      <c r="X72" s="305"/>
      <c r="Y72" s="305"/>
      <c r="Z72" s="196"/>
      <c r="AA72" s="196"/>
      <c r="AB72" s="196"/>
      <c r="AC72" s="305"/>
      <c r="AD72" s="196"/>
      <c r="AE72" s="305"/>
      <c r="AF72" s="196"/>
      <c r="AG72" s="305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923"/>
      <c r="BP72" s="872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864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8"/>
      <c r="U73" s="338"/>
      <c r="V73" s="332"/>
      <c r="W73" s="338"/>
      <c r="X73" s="332"/>
      <c r="Y73" s="332"/>
      <c r="Z73" s="203"/>
      <c r="AA73" s="203"/>
      <c r="AB73" s="203"/>
      <c r="AC73" s="332"/>
      <c r="AD73" s="203"/>
      <c r="AE73" s="332"/>
      <c r="AF73" s="203"/>
      <c r="AG73" s="332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923"/>
      <c r="BP73" s="872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864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7"/>
      <c r="U74" s="337"/>
      <c r="V74" s="305"/>
      <c r="W74" s="337"/>
      <c r="X74" s="305"/>
      <c r="Y74" s="305"/>
      <c r="Z74" s="196"/>
      <c r="AA74" s="196"/>
      <c r="AB74" s="196"/>
      <c r="AC74" s="305"/>
      <c r="AD74" s="196"/>
      <c r="AE74" s="305"/>
      <c r="AF74" s="196"/>
      <c r="AG74" s="305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923"/>
      <c r="BP74" s="872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864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7"/>
      <c r="U75" s="337"/>
      <c r="V75" s="305"/>
      <c r="W75" s="337"/>
      <c r="X75" s="305"/>
      <c r="Y75" s="305"/>
      <c r="Z75" s="196"/>
      <c r="AA75" s="196"/>
      <c r="AB75" s="196"/>
      <c r="AC75" s="305"/>
      <c r="AD75" s="196"/>
      <c r="AE75" s="305"/>
      <c r="AF75" s="196"/>
      <c r="AG75" s="305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923"/>
      <c r="BP75" s="872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859"/>
      <c r="C76" s="200">
        <v>6</v>
      </c>
      <c r="D76" s="201" t="s">
        <v>41</v>
      </c>
      <c r="E76" s="806"/>
      <c r="F76" s="806"/>
      <c r="G76" s="806"/>
      <c r="H76" s="806"/>
      <c r="I76" s="806"/>
      <c r="J76" s="806"/>
      <c r="K76" s="806"/>
      <c r="L76" s="806"/>
      <c r="M76" s="806"/>
      <c r="N76" s="806"/>
      <c r="O76" s="806"/>
      <c r="P76" s="806"/>
      <c r="Q76" s="806"/>
      <c r="R76" s="806"/>
      <c r="S76" s="94"/>
      <c r="T76" s="339"/>
      <c r="U76" s="339"/>
      <c r="V76" s="94"/>
      <c r="W76" s="339"/>
      <c r="X76" s="94"/>
      <c r="Y76" s="94"/>
      <c r="Z76" s="784"/>
      <c r="AA76" s="94"/>
      <c r="AB76" s="94"/>
      <c r="AC76" s="94"/>
      <c r="AD76" s="94"/>
      <c r="AE76" s="806"/>
      <c r="AF76" s="806"/>
      <c r="AG76" s="806"/>
      <c r="AH76" s="806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924"/>
      <c r="BP76" s="872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863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7"/>
      <c r="U77" s="337"/>
      <c r="V77" s="305"/>
      <c r="W77" s="337"/>
      <c r="X77" s="305"/>
      <c r="Y77" s="305"/>
      <c r="Z77" s="196"/>
      <c r="AA77" s="196"/>
      <c r="AB77" s="196"/>
      <c r="AC77" s="305"/>
      <c r="AD77" s="196"/>
      <c r="AE77" s="305"/>
      <c r="AF77" s="196"/>
      <c r="AG77" s="305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925" t="s">
        <v>43</v>
      </c>
      <c r="BP77" s="872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864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7"/>
      <c r="U78" s="337"/>
      <c r="V78" s="305"/>
      <c r="W78" s="337"/>
      <c r="X78" s="305"/>
      <c r="Y78" s="305"/>
      <c r="Z78" s="196"/>
      <c r="AA78" s="196"/>
      <c r="AB78" s="196"/>
      <c r="AC78" s="305"/>
      <c r="AD78" s="196"/>
      <c r="AE78" s="305"/>
      <c r="AF78" s="196"/>
      <c r="AG78" s="305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923"/>
      <c r="BP78" s="872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864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8"/>
      <c r="U79" s="338"/>
      <c r="V79" s="332"/>
      <c r="W79" s="338"/>
      <c r="X79" s="332"/>
      <c r="Y79" s="332"/>
      <c r="Z79" s="203"/>
      <c r="AA79" s="203"/>
      <c r="AB79" s="203"/>
      <c r="AC79" s="332"/>
      <c r="AD79" s="203"/>
      <c r="AE79" s="332"/>
      <c r="AF79" s="203"/>
      <c r="AG79" s="332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923"/>
      <c r="BP79" s="872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864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7"/>
      <c r="U80" s="337"/>
      <c r="V80" s="305"/>
      <c r="W80" s="337"/>
      <c r="X80" s="305"/>
      <c r="Y80" s="305"/>
      <c r="Z80" s="196"/>
      <c r="AA80" s="196"/>
      <c r="AB80" s="196"/>
      <c r="AC80" s="305"/>
      <c r="AD80" s="196"/>
      <c r="AE80" s="305"/>
      <c r="AF80" s="196"/>
      <c r="AG80" s="305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923"/>
      <c r="BP80" s="872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864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7"/>
      <c r="U81" s="337"/>
      <c r="V81" s="305"/>
      <c r="W81" s="337"/>
      <c r="X81" s="305"/>
      <c r="Y81" s="305"/>
      <c r="Z81" s="196"/>
      <c r="AA81" s="196"/>
      <c r="AB81" s="196"/>
      <c r="AC81" s="305"/>
      <c r="AD81" s="196"/>
      <c r="AE81" s="305"/>
      <c r="AF81" s="196"/>
      <c r="AG81" s="305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923"/>
      <c r="BP81" s="872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865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8"/>
      <c r="U82" s="338"/>
      <c r="V82" s="332"/>
      <c r="W82" s="338"/>
      <c r="X82" s="332"/>
      <c r="Y82" s="332"/>
      <c r="Z82" s="203"/>
      <c r="AA82" s="203"/>
      <c r="AB82" s="203"/>
      <c r="AC82" s="332"/>
      <c r="AD82" s="203"/>
      <c r="AE82" s="332"/>
      <c r="AF82" s="203"/>
      <c r="AG82" s="332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926"/>
      <c r="BP82" s="872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860" t="s">
        <v>7</v>
      </c>
      <c r="C83" s="862"/>
      <c r="D83" s="861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40"/>
      <c r="U83" s="340"/>
      <c r="V83" s="209"/>
      <c r="W83" s="340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860" t="s">
        <v>7</v>
      </c>
      <c r="BN83" s="862"/>
      <c r="BO83" s="861"/>
      <c r="BP83" s="920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860" t="s">
        <v>8</v>
      </c>
      <c r="B84" s="861"/>
      <c r="C84" s="866" t="s">
        <v>9</v>
      </c>
      <c r="D84" s="858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3"/>
      <c r="U84" s="343"/>
      <c r="V84" s="356"/>
      <c r="W84" s="343"/>
      <c r="X84" s="356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814"/>
      <c r="AX84" s="216"/>
      <c r="AY84" s="216"/>
      <c r="AZ84" s="814"/>
      <c r="BA84" s="216"/>
      <c r="BB84" s="216"/>
      <c r="BC84" s="216"/>
      <c r="BD84" s="216"/>
      <c r="BE84" s="307"/>
      <c r="BF84" s="216"/>
      <c r="BG84" s="307"/>
      <c r="BH84" s="311"/>
      <c r="BI84" s="311"/>
      <c r="BJ84" s="311"/>
      <c r="BK84" s="311"/>
      <c r="BL84" s="311"/>
      <c r="BM84" s="858" t="s">
        <v>10</v>
      </c>
      <c r="BN84" s="866" t="s">
        <v>9</v>
      </c>
      <c r="BO84" s="917" t="s">
        <v>8</v>
      </c>
      <c r="BP84" s="877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860" t="s">
        <v>11</v>
      </c>
      <c r="B85" s="861"/>
      <c r="C85" s="859"/>
      <c r="D85" s="859"/>
      <c r="E85" s="220" t="str">
        <f t="shared" ref="E85:H85" si="45">E60</f>
        <v>C24OTO1</v>
      </c>
      <c r="F85" s="220" t="str">
        <f t="shared" si="45"/>
        <v>C24OTO2</v>
      </c>
      <c r="G85" s="220" t="str">
        <f t="shared" si="45"/>
        <v>C24OTO3</v>
      </c>
      <c r="H85" s="219" t="str">
        <f t="shared" si="45"/>
        <v>C24OTO4</v>
      </c>
      <c r="I85" s="219" t="str">
        <f>I60</f>
        <v>T24OTO3</v>
      </c>
      <c r="J85" s="220" t="str">
        <f t="shared" ref="J85" si="46">J60</f>
        <v>T24OTO4</v>
      </c>
      <c r="K85" s="220" t="str">
        <f>K60</f>
        <v xml:space="preserve">C24CK2 </v>
      </c>
      <c r="L85" s="220" t="str">
        <f t="shared" ref="L85:R85" si="47">L60</f>
        <v>T24CK2</v>
      </c>
      <c r="M85" s="220" t="str">
        <f t="shared" si="47"/>
        <v>C25OTO2</v>
      </c>
      <c r="N85" s="219" t="str">
        <f t="shared" si="47"/>
        <v>C25OTO4</v>
      </c>
      <c r="O85" s="219" t="str">
        <f t="shared" si="47"/>
        <v>C25CK2</v>
      </c>
      <c r="P85" s="220" t="str">
        <f t="shared" si="47"/>
        <v>T25OTO3</v>
      </c>
      <c r="Q85" s="220" t="str">
        <f t="shared" si="47"/>
        <v>T25CK2</v>
      </c>
      <c r="R85" s="220" t="str">
        <f t="shared" si="47"/>
        <v>T25OTO4</v>
      </c>
      <c r="S85" s="220"/>
      <c r="T85" s="341"/>
      <c r="U85" s="359"/>
      <c r="V85" s="352"/>
      <c r="W85" s="341"/>
      <c r="X85" s="352"/>
      <c r="Y85" s="335" t="str">
        <f t="shared" ref="Y85" si="48">Y60</f>
        <v>C23UDPM2</v>
      </c>
      <c r="Z85" s="29" t="str">
        <f>Z60</f>
        <v>C24UDPM2</v>
      </c>
      <c r="AA85" s="29" t="str">
        <f>AA60</f>
        <v>T24UDPM2</v>
      </c>
      <c r="AB85" s="29" t="str">
        <f>AB60</f>
        <v>T24TKĐH3</v>
      </c>
      <c r="AC85" s="335" t="str">
        <f t="shared" ref="AC85" si="49">AC60</f>
        <v>T24TKĐH4</v>
      </c>
      <c r="AD85" s="29" t="str">
        <f>AD60</f>
        <v>C24LRMT2</v>
      </c>
      <c r="AE85" s="335" t="str">
        <f t="shared" ref="AE85" si="50">AE60</f>
        <v>C25TKĐH2</v>
      </c>
      <c r="AF85" s="29" t="s">
        <v>66</v>
      </c>
      <c r="AG85" s="335" t="str">
        <f t="shared" ref="AG85" si="51">AG60</f>
        <v>T25UDPM2</v>
      </c>
      <c r="AH85" s="29" t="str">
        <f>AH60</f>
        <v>T25TKĐH3</v>
      </c>
      <c r="AI85" s="723"/>
      <c r="AJ85" s="221" t="str">
        <f>AJ5</f>
        <v>C24KTML2</v>
      </c>
      <c r="AK85" s="304" t="str">
        <f>AK60</f>
        <v>T24KTML2</v>
      </c>
      <c r="AL85" s="304" t="str">
        <f>AL60</f>
        <v>T24KTML3</v>
      </c>
      <c r="AM85" s="541" t="str">
        <f>AM5</f>
        <v>C24ĐC2</v>
      </c>
      <c r="AN85" s="304" t="str">
        <f>AN60</f>
        <v>T24DC2</v>
      </c>
      <c r="AO85" s="541" t="str">
        <f>AO5</f>
        <v>C25KTML2</v>
      </c>
      <c r="AP85" s="304" t="str">
        <f>AP60</f>
        <v>C25DC2</v>
      </c>
      <c r="AQ85" s="541" t="str">
        <f>AQ5</f>
        <v>T25KTML2</v>
      </c>
      <c r="AR85" s="304" t="str">
        <f>AR60</f>
        <v>T25DC2</v>
      </c>
      <c r="AS85" s="304" t="str">
        <f>AS60</f>
        <v>C24KTML-LT</v>
      </c>
      <c r="AT85" s="222" t="str">
        <f>AT60</f>
        <v>C24TP1</v>
      </c>
      <c r="AU85" s="222" t="str">
        <f>AU60</f>
        <v>T24TP1</v>
      </c>
      <c r="AV85" s="31" t="s">
        <v>67</v>
      </c>
      <c r="AW85" s="544"/>
      <c r="AX85" s="544" t="str">
        <f>AX60</f>
        <v>T25TP1</v>
      </c>
      <c r="AY85" s="31" t="str">
        <f>AY60</f>
        <v>T25TP2</v>
      </c>
      <c r="AZ85" s="544" t="str">
        <f>AZ60</f>
        <v>C25TP1</v>
      </c>
      <c r="BA85" s="31" t="str">
        <f t="shared" ref="BA85:BB85" si="52">BA60</f>
        <v>C24TP2</v>
      </c>
      <c r="BB85" s="31">
        <f t="shared" si="52"/>
        <v>0</v>
      </c>
      <c r="BC85" s="31"/>
      <c r="BD85" s="31" t="str">
        <f>BD60</f>
        <v>C24QTDN2</v>
      </c>
      <c r="BE85" s="306" t="str">
        <f>BE60</f>
        <v>T24KT2</v>
      </c>
      <c r="BF85" s="31" t="str">
        <f>BF60</f>
        <v>C25QTDN2</v>
      </c>
      <c r="BG85" s="306" t="str">
        <f>BG60</f>
        <v>T25KT2</v>
      </c>
      <c r="BH85" s="309">
        <f t="shared" ref="BH85:BI85" si="53">BH60</f>
        <v>0</v>
      </c>
      <c r="BI85" s="309">
        <f t="shared" si="53"/>
        <v>0</v>
      </c>
      <c r="BJ85" s="309">
        <f>BJ60</f>
        <v>0</v>
      </c>
      <c r="BK85" s="309">
        <f>BK60</f>
        <v>0</v>
      </c>
      <c r="BL85" s="309">
        <f t="shared" ref="BL85" si="54">BL60</f>
        <v>0</v>
      </c>
      <c r="BM85" s="859"/>
      <c r="BN85" s="859"/>
      <c r="BO85" s="860" t="s">
        <v>11</v>
      </c>
      <c r="BP85" s="861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B61:B65"/>
    <mergeCell ref="B66:B70"/>
    <mergeCell ref="A27:A37"/>
    <mergeCell ref="B28:B32"/>
    <mergeCell ref="B33:B37"/>
    <mergeCell ref="B39:B43"/>
    <mergeCell ref="B44:B48"/>
    <mergeCell ref="BP38:BP48"/>
    <mergeCell ref="BO39:BO43"/>
    <mergeCell ref="BO44:BO48"/>
    <mergeCell ref="BO50:BO54"/>
    <mergeCell ref="BO55:BO59"/>
    <mergeCell ref="BM38:BO38"/>
    <mergeCell ref="BM49:BO49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</mergeCells>
  <conditionalFormatting sqref="K35">
    <cfRule type="duplicateValues" dxfId="13" priority="49"/>
  </conditionalFormatting>
  <conditionalFormatting sqref="K24">
    <cfRule type="duplicateValues" dxfId="12" priority="28"/>
  </conditionalFormatting>
  <conditionalFormatting sqref="K19">
    <cfRule type="duplicateValues" dxfId="11" priority="17"/>
  </conditionalFormatting>
  <conditionalFormatting sqref="H35">
    <cfRule type="duplicateValues" dxfId="10" priority="16"/>
  </conditionalFormatting>
  <conditionalFormatting sqref="H24">
    <cfRule type="duplicateValues" dxfId="9" priority="15"/>
  </conditionalFormatting>
  <conditionalFormatting sqref="H19">
    <cfRule type="duplicateValues" dxfId="8" priority="14"/>
  </conditionalFormatting>
  <conditionalFormatting sqref="Q63">
    <cfRule type="duplicateValues" dxfId="7" priority="13"/>
  </conditionalFormatting>
  <conditionalFormatting sqref="AP6:AP7 AP9:AP10">
    <cfRule type="duplicateValues" dxfId="6" priority="12"/>
  </conditionalFormatting>
  <conditionalFormatting sqref="AP11:AP12 AP15">
    <cfRule type="duplicateValues" dxfId="5" priority="9"/>
  </conditionalFormatting>
  <conditionalFormatting sqref="AP14">
    <cfRule type="duplicateValues" dxfId="4" priority="8"/>
  </conditionalFormatting>
  <conditionalFormatting sqref="AX63">
    <cfRule type="duplicateValues" dxfId="3" priority="6"/>
  </conditionalFormatting>
  <conditionalFormatting sqref="H13">
    <cfRule type="duplicateValues" dxfId="2" priority="5"/>
  </conditionalFormatting>
  <conditionalFormatting sqref="H8">
    <cfRule type="duplicateValues" dxfId="1" priority="4"/>
  </conditionalFormatting>
  <conditionalFormatting sqref="AX30">
    <cfRule type="duplicateValues" dxfId="0" priority="1"/>
  </conditionalFormatting>
  <dataValidations count="3">
    <dataValidation type="custom" allowBlank="1" showInputMessage="1" showErrorMessage="1" prompt="THÔNG BÁO - TRÙNG PHÒNG NÈ TUYẾT" sqref="KM9">
      <formula1>COUNTIF(DT,KN9)&lt;=1</formula1>
    </dataValidation>
    <dataValidation type="custom" allowBlank="1" showInputMessage="1" showErrorMessage="1" prompt="THÔNG BÁO - TRÙNG PHÒNG NÈ TUYẾT" sqref="C9:D9 KL9">
      <formula1>COUNTIF(DT,#REF!)&lt;=1</formula1>
    </dataValidation>
    <dataValidation type="custom" allowBlank="1" showInputMessage="1" showErrorMessage="1" prompt="THÔNG BÁO - TRÙNG PHÒNG NÈ TUYẾT" sqref="BM9:BN9 BQ9:KK9 KN9:KP9 BM20 BM31 BM42 BM53 BM64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28"/>
  <sheetViews>
    <sheetView tabSelected="1" view="pageBreakPreview" zoomScale="64" zoomScaleNormal="75" zoomScaleSheetLayoutView="64" workbookViewId="0">
      <pane ySplit="1" topLeftCell="A2" activePane="bottomLeft" state="frozen"/>
      <selection pane="bottomLeft" activeCell="O72" sqref="O72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42.75" customHeight="1" x14ac:dyDescent="0.2">
      <c r="A1" s="1007" t="s">
        <v>49</v>
      </c>
      <c r="B1" s="1007"/>
      <c r="C1" s="1007"/>
      <c r="D1" s="1007"/>
      <c r="E1" s="1007"/>
      <c r="F1" s="1007"/>
      <c r="G1" s="1007"/>
      <c r="H1" s="1007"/>
      <c r="I1" s="1007"/>
      <c r="J1" s="1007"/>
      <c r="K1" s="1007"/>
      <c r="L1" s="1007"/>
      <c r="M1" s="1007"/>
      <c r="N1" s="1007"/>
      <c r="O1" s="1007"/>
      <c r="P1" s="1007"/>
      <c r="Q1" s="1007"/>
      <c r="R1" s="1007"/>
      <c r="S1" s="1008"/>
    </row>
    <row r="2" spans="1:19" ht="27.75" customHeight="1" thickBot="1" x14ac:dyDescent="0.35">
      <c r="A2" s="955" t="s">
        <v>196</v>
      </c>
      <c r="B2" s="956"/>
      <c r="C2" s="956"/>
      <c r="D2" s="956"/>
      <c r="E2" s="956"/>
      <c r="F2" s="956"/>
      <c r="G2" s="956"/>
      <c r="H2" s="956"/>
      <c r="I2" s="956"/>
      <c r="J2" s="644"/>
      <c r="K2" s="957" t="str">
        <f>A2</f>
        <v>ÁP DỤNG TỪ NGÀY 27/07/2026 ĐẾN NGÀY 01/08/2026</v>
      </c>
      <c r="L2" s="958"/>
      <c r="M2" s="958"/>
      <c r="N2" s="958"/>
      <c r="O2" s="958"/>
      <c r="P2" s="958"/>
      <c r="Q2" s="958"/>
      <c r="R2" s="958"/>
      <c r="S2" s="959"/>
    </row>
    <row r="3" spans="1:19" ht="27.75" hidden="1" customHeight="1" x14ac:dyDescent="0.25">
      <c r="A3" s="960" t="s">
        <v>50</v>
      </c>
      <c r="B3" s="961"/>
      <c r="C3" s="962" t="str">
        <f>'TONG HOP'!E5</f>
        <v>C24OTO1</v>
      </c>
      <c r="D3" s="963"/>
      <c r="E3" s="982" t="s">
        <v>167</v>
      </c>
      <c r="F3" s="982"/>
      <c r="G3" s="982"/>
      <c r="H3" s="982"/>
      <c r="I3" s="992"/>
      <c r="J3" s="965"/>
      <c r="K3" s="968" t="s">
        <v>50</v>
      </c>
      <c r="L3" s="969"/>
      <c r="M3" s="962" t="str">
        <f>'TONG HOP'!F5</f>
        <v>C24OTO2</v>
      </c>
      <c r="N3" s="963"/>
      <c r="O3" s="982" t="s">
        <v>118</v>
      </c>
      <c r="P3" s="982"/>
      <c r="Q3" s="982"/>
      <c r="R3" s="982"/>
      <c r="S3" s="992"/>
    </row>
    <row r="4" spans="1:19" ht="30" hidden="1" customHeight="1" x14ac:dyDescent="0.2">
      <c r="A4" s="832" t="s">
        <v>51</v>
      </c>
      <c r="B4" s="833" t="s">
        <v>52</v>
      </c>
      <c r="C4" s="834" t="s">
        <v>53</v>
      </c>
      <c r="D4" s="835" t="s">
        <v>12</v>
      </c>
      <c r="E4" s="836" t="s">
        <v>54</v>
      </c>
      <c r="F4" s="835" t="s">
        <v>31</v>
      </c>
      <c r="G4" s="836" t="s">
        <v>32</v>
      </c>
      <c r="H4" s="836" t="s">
        <v>33</v>
      </c>
      <c r="I4" s="837" t="s">
        <v>34</v>
      </c>
      <c r="J4" s="966"/>
      <c r="K4" s="838" t="s">
        <v>51</v>
      </c>
      <c r="L4" s="839" t="s">
        <v>52</v>
      </c>
      <c r="M4" s="840" t="s">
        <v>53</v>
      </c>
      <c r="N4" s="840" t="s">
        <v>12</v>
      </c>
      <c r="O4" s="834" t="s">
        <v>54</v>
      </c>
      <c r="P4" s="834" t="s">
        <v>31</v>
      </c>
      <c r="Q4" s="835" t="s">
        <v>32</v>
      </c>
      <c r="R4" s="834" t="s">
        <v>33</v>
      </c>
      <c r="S4" s="837" t="s">
        <v>34</v>
      </c>
    </row>
    <row r="5" spans="1:19" ht="42.75" hidden="1" customHeight="1" x14ac:dyDescent="0.2">
      <c r="A5" s="1013" t="s">
        <v>13</v>
      </c>
      <c r="B5" s="252">
        <v>1</v>
      </c>
      <c r="C5" s="492" t="s">
        <v>15</v>
      </c>
      <c r="D5" s="373">
        <f>'TONG HOP'!E6</f>
        <v>0</v>
      </c>
      <c r="E5" s="374">
        <f>'TONG HOP'!E17</f>
        <v>0</v>
      </c>
      <c r="F5" s="375">
        <f>'TONG HOP'!E28</f>
        <v>0</v>
      </c>
      <c r="G5" s="374">
        <f>'TONG HOP'!E39</f>
        <v>0</v>
      </c>
      <c r="H5" s="376">
        <f>'TONG HOP'!E50</f>
        <v>0</v>
      </c>
      <c r="I5" s="373">
        <f>'TONG HOP'!E61</f>
        <v>0</v>
      </c>
      <c r="J5" s="966"/>
      <c r="K5" s="1009" t="s">
        <v>13</v>
      </c>
      <c r="L5" s="255">
        <v>1</v>
      </c>
      <c r="M5" s="492" t="s">
        <v>15</v>
      </c>
      <c r="N5" s="407">
        <f>'TONG HOP'!F6</f>
        <v>0</v>
      </c>
      <c r="O5" s="374">
        <f>'TONG HOP'!F17</f>
        <v>0</v>
      </c>
      <c r="P5" s="408">
        <f>'TONG HOP'!F28</f>
        <v>0</v>
      </c>
      <c r="Q5" s="373">
        <f>'TONG HOP'!F39</f>
        <v>0</v>
      </c>
      <c r="R5" s="409">
        <f>'TONG HOP'!F50</f>
        <v>0</v>
      </c>
      <c r="S5" s="410">
        <f>'TONG HOP'!F61</f>
        <v>0</v>
      </c>
    </row>
    <row r="6" spans="1:19" ht="42.75" hidden="1" customHeight="1" thickBot="1" x14ac:dyDescent="0.25">
      <c r="A6" s="1014"/>
      <c r="B6" s="254">
        <v>2</v>
      </c>
      <c r="C6" s="495" t="s">
        <v>17</v>
      </c>
      <c r="D6" s="377">
        <f>'TONG HOP'!E7</f>
        <v>0</v>
      </c>
      <c r="E6" s="378">
        <f>'TONG HOP'!E18</f>
        <v>0</v>
      </c>
      <c r="F6" s="379">
        <f>'TONG HOP'!E29</f>
        <v>0</v>
      </c>
      <c r="G6" s="378">
        <f>'TONG HOP'!E40</f>
        <v>0</v>
      </c>
      <c r="H6" s="246">
        <f>'TONG HOP'!E51</f>
        <v>0</v>
      </c>
      <c r="I6" s="377">
        <f>'TONG HOP'!E62</f>
        <v>0</v>
      </c>
      <c r="J6" s="966"/>
      <c r="K6" s="1010"/>
      <c r="L6" s="254">
        <v>2</v>
      </c>
      <c r="M6" s="495" t="s">
        <v>17</v>
      </c>
      <c r="N6" s="411">
        <f>'TONG HOP'!F7</f>
        <v>0</v>
      </c>
      <c r="O6" s="378">
        <f>'TONG HOP'!F18</f>
        <v>0</v>
      </c>
      <c r="P6" s="412">
        <f>'TONG HOP'!F29</f>
        <v>0</v>
      </c>
      <c r="Q6" s="377">
        <f>'TONG HOP'!F40</f>
        <v>0</v>
      </c>
      <c r="R6" s="398">
        <f>'TONG HOP'!F51</f>
        <v>0</v>
      </c>
      <c r="S6" s="397">
        <f>'TONG HOP'!F62</f>
        <v>0</v>
      </c>
    </row>
    <row r="7" spans="1:19" ht="42.75" hidden="1" customHeight="1" thickTop="1" x14ac:dyDescent="0.2">
      <c r="A7" s="1014"/>
      <c r="B7" s="255">
        <v>3</v>
      </c>
      <c r="C7" s="498" t="s">
        <v>19</v>
      </c>
      <c r="D7" s="377">
        <f>'TONG HOP'!E8</f>
        <v>0</v>
      </c>
      <c r="E7" s="378">
        <f>'TONG HOP'!E19</f>
        <v>0</v>
      </c>
      <c r="F7" s="380">
        <f>'TONG HOP'!E30</f>
        <v>0</v>
      </c>
      <c r="G7" s="381">
        <f>'TONG HOP'!E41</f>
        <v>0</v>
      </c>
      <c r="H7" s="246">
        <f>'TONG HOP'!E52</f>
        <v>0</v>
      </c>
      <c r="I7" s="382">
        <f>'TONG HOP'!E63</f>
        <v>0</v>
      </c>
      <c r="J7" s="966"/>
      <c r="K7" s="1010"/>
      <c r="L7" s="255">
        <v>3</v>
      </c>
      <c r="M7" s="498" t="s">
        <v>19</v>
      </c>
      <c r="N7" s="413">
        <f>'TONG HOP'!F8</f>
        <v>0</v>
      </c>
      <c r="O7" s="381">
        <f>'TONG HOP'!F19</f>
        <v>0</v>
      </c>
      <c r="P7" s="246">
        <f>'TONG HOP'!F30</f>
        <v>0</v>
      </c>
      <c r="Q7" s="397">
        <f>'TONG HOP'!F41</f>
        <v>0</v>
      </c>
      <c r="R7" s="398">
        <f>'TONG HOP'!F52</f>
        <v>0</v>
      </c>
      <c r="S7" s="397">
        <f>'TONG HOP'!F63</f>
        <v>0</v>
      </c>
    </row>
    <row r="8" spans="1:19" ht="42.75" hidden="1" customHeight="1" x14ac:dyDescent="0.2">
      <c r="A8" s="1014"/>
      <c r="B8" s="255">
        <v>4</v>
      </c>
      <c r="C8" s="499" t="s">
        <v>20</v>
      </c>
      <c r="D8" s="383">
        <f>'TONG HOP'!E9</f>
        <v>0</v>
      </c>
      <c r="E8" s="384">
        <f>'TONG HOP'!E20</f>
        <v>0</v>
      </c>
      <c r="F8" s="385">
        <f>'TONG HOP'!E31</f>
        <v>0</v>
      </c>
      <c r="G8" s="384">
        <f>'TONG HOP'!E42</f>
        <v>0</v>
      </c>
      <c r="H8" s="386">
        <f>'TONG HOP'!E53</f>
        <v>0</v>
      </c>
      <c r="I8" s="383">
        <f>'TONG HOP'!E64</f>
        <v>0</v>
      </c>
      <c r="J8" s="966"/>
      <c r="K8" s="1010"/>
      <c r="L8" s="255">
        <v>4</v>
      </c>
      <c r="M8" s="499" t="s">
        <v>20</v>
      </c>
      <c r="N8" s="414">
        <f>'TONG HOP'!F9</f>
        <v>0</v>
      </c>
      <c r="O8" s="384">
        <f>'TONG HOP'!F20</f>
        <v>0</v>
      </c>
      <c r="P8" s="415">
        <f>'TONG HOP'!F31</f>
        <v>0</v>
      </c>
      <c r="Q8" s="383">
        <f>'TONG HOP'!F42</f>
        <v>0</v>
      </c>
      <c r="R8" s="400">
        <f>'TONG HOP'!F53</f>
        <v>0</v>
      </c>
      <c r="S8" s="399">
        <f>'TONG HOP'!F64</f>
        <v>0</v>
      </c>
    </row>
    <row r="9" spans="1:19" ht="42.75" hidden="1" customHeight="1" thickBot="1" x14ac:dyDescent="0.25">
      <c r="A9" s="972"/>
      <c r="B9" s="254">
        <v>5</v>
      </c>
      <c r="C9" s="515" t="s">
        <v>73</v>
      </c>
      <c r="D9" s="387">
        <f>'TONG HOP'!E10</f>
        <v>0</v>
      </c>
      <c r="E9" s="388">
        <f>'TONG HOP'!E21</f>
        <v>0</v>
      </c>
      <c r="F9" s="389">
        <f>'TONG HOP'!E32</f>
        <v>0</v>
      </c>
      <c r="G9" s="388">
        <f>'TONG HOP'!E43</f>
        <v>0</v>
      </c>
      <c r="H9" s="390">
        <f>'TONG HOP'!E54</f>
        <v>0</v>
      </c>
      <c r="I9" s="391">
        <f>'TONG HOP'!E65</f>
        <v>0</v>
      </c>
      <c r="J9" s="966"/>
      <c r="K9" s="1011"/>
      <c r="L9" s="254">
        <v>5</v>
      </c>
      <c r="M9" s="515" t="s">
        <v>73</v>
      </c>
      <c r="N9" s="416">
        <f>'TONG HOP'!F10</f>
        <v>0</v>
      </c>
      <c r="O9" s="388">
        <f>'TONG HOP'!F21</f>
        <v>0</v>
      </c>
      <c r="P9" s="390">
        <f>'TONG HOP'!F32</f>
        <v>0</v>
      </c>
      <c r="Q9" s="387">
        <f>'TONG HOP'!F43</f>
        <v>0</v>
      </c>
      <c r="R9" s="417">
        <f>'TONG HOP'!F54</f>
        <v>0</v>
      </c>
      <c r="S9" s="387">
        <f>'TONG HOP'!F65</f>
        <v>0</v>
      </c>
    </row>
    <row r="10" spans="1:19" ht="42.75" hidden="1" customHeight="1" thickTop="1" x14ac:dyDescent="0.2">
      <c r="A10" s="1015" t="s">
        <v>23</v>
      </c>
      <c r="B10" s="392">
        <v>6</v>
      </c>
      <c r="C10" s="498" t="s">
        <v>61</v>
      </c>
      <c r="D10" s="393">
        <f>'TONG HOP'!E11</f>
        <v>0</v>
      </c>
      <c r="E10" s="394">
        <f>'TONG HOP'!E22</f>
        <v>0</v>
      </c>
      <c r="F10" s="395">
        <f>'TONG HOP'!E33</f>
        <v>0</v>
      </c>
      <c r="G10" s="394">
        <f>'TONG HOP'!E44</f>
        <v>0</v>
      </c>
      <c r="H10" s="395">
        <f>'TONG HOP'!E55</f>
        <v>0</v>
      </c>
      <c r="I10" s="396">
        <f>'TONG HOP'!E66</f>
        <v>0</v>
      </c>
      <c r="J10" s="966"/>
      <c r="K10" s="1012" t="s">
        <v>23</v>
      </c>
      <c r="L10" s="392">
        <v>6</v>
      </c>
      <c r="M10" s="498" t="s">
        <v>61</v>
      </c>
      <c r="N10" s="393">
        <f>'TONG HOP'!F11</f>
        <v>0</v>
      </c>
      <c r="O10" s="394">
        <f>'TONG HOP'!F22</f>
        <v>0</v>
      </c>
      <c r="P10" s="395">
        <f>'TONG HOP'!F33</f>
        <v>0</v>
      </c>
      <c r="Q10" s="393">
        <f>'TONG HOP'!F44</f>
        <v>0</v>
      </c>
      <c r="R10" s="394">
        <f>'TONG HOP'!F55</f>
        <v>0</v>
      </c>
      <c r="S10" s="393">
        <f>'TONG HOP'!F66</f>
        <v>0</v>
      </c>
    </row>
    <row r="11" spans="1:19" ht="42.75" hidden="1" customHeight="1" thickBot="1" x14ac:dyDescent="0.25">
      <c r="A11" s="971"/>
      <c r="B11" s="271">
        <v>7</v>
      </c>
      <c r="C11" s="499" t="s">
        <v>62</v>
      </c>
      <c r="D11" s="397">
        <f>'TONG HOP'!E12</f>
        <v>0</v>
      </c>
      <c r="E11" s="398">
        <f>'TONG HOP'!E23</f>
        <v>0</v>
      </c>
      <c r="F11" s="380">
        <f>'TONG HOP'!E34</f>
        <v>0</v>
      </c>
      <c r="G11" s="398">
        <f>'TONG HOP'!E45</f>
        <v>0</v>
      </c>
      <c r="H11" s="380">
        <f>'TONG HOP'!E56</f>
        <v>0</v>
      </c>
      <c r="I11" s="377">
        <f>'TONG HOP'!E67</f>
        <v>0</v>
      </c>
      <c r="J11" s="966"/>
      <c r="K11" s="1010"/>
      <c r="L11" s="271">
        <v>7</v>
      </c>
      <c r="M11" s="499" t="s">
        <v>62</v>
      </c>
      <c r="N11" s="397">
        <f>'TONG HOP'!F12</f>
        <v>0</v>
      </c>
      <c r="O11" s="398">
        <f>'TONG HOP'!F23</f>
        <v>0</v>
      </c>
      <c r="P11" s="380">
        <f>'TONG HOP'!F34</f>
        <v>0</v>
      </c>
      <c r="Q11" s="397">
        <f>'TONG HOP'!F45</f>
        <v>0</v>
      </c>
      <c r="R11" s="398">
        <f>'TONG HOP'!F56</f>
        <v>0</v>
      </c>
      <c r="S11" s="397">
        <f>'TONG HOP'!F67</f>
        <v>0</v>
      </c>
    </row>
    <row r="12" spans="1:19" ht="42.75" hidden="1" customHeight="1" thickTop="1" x14ac:dyDescent="0.2">
      <c r="A12" s="971"/>
      <c r="B12" s="392">
        <v>8</v>
      </c>
      <c r="C12" s="498" t="s">
        <v>63</v>
      </c>
      <c r="D12" s="397">
        <f>'TONG HOP'!E13</f>
        <v>0</v>
      </c>
      <c r="E12" s="398">
        <f>'TONG HOP'!E24</f>
        <v>0</v>
      </c>
      <c r="F12" s="380">
        <f>'TONG HOP'!E35</f>
        <v>0</v>
      </c>
      <c r="G12" s="398">
        <f>'TONG HOP'!E46</f>
        <v>0</v>
      </c>
      <c r="H12" s="380">
        <f>'TONG HOP'!E57</f>
        <v>0</v>
      </c>
      <c r="I12" s="377">
        <f>'TONG HOP'!E68</f>
        <v>0</v>
      </c>
      <c r="J12" s="966"/>
      <c r="K12" s="1010"/>
      <c r="L12" s="392">
        <v>8</v>
      </c>
      <c r="M12" s="498" t="s">
        <v>63</v>
      </c>
      <c r="N12" s="397">
        <f>'TONG HOP'!F13</f>
        <v>0</v>
      </c>
      <c r="O12" s="398">
        <f>'TONG HOP'!F24</f>
        <v>0</v>
      </c>
      <c r="P12" s="380">
        <f>'TONG HOP'!F35</f>
        <v>0</v>
      </c>
      <c r="Q12" s="397">
        <f>'TONG HOP'!F46</f>
        <v>0</v>
      </c>
      <c r="R12" s="398">
        <f>'TONG HOP'!F57</f>
        <v>0</v>
      </c>
      <c r="S12" s="397">
        <f>'TONG HOP'!F68</f>
        <v>0</v>
      </c>
    </row>
    <row r="13" spans="1:19" ht="42.75" hidden="1" customHeight="1" x14ac:dyDescent="0.2">
      <c r="A13" s="971"/>
      <c r="B13" s="272">
        <v>9</v>
      </c>
      <c r="C13" s="499" t="s">
        <v>64</v>
      </c>
      <c r="D13" s="399">
        <f>'TONG HOP'!E14</f>
        <v>0</v>
      </c>
      <c r="E13" s="400">
        <f>'TONG HOP'!E25</f>
        <v>0</v>
      </c>
      <c r="F13" s="401">
        <f>'TONG HOP'!E36</f>
        <v>0</v>
      </c>
      <c r="G13" s="400">
        <f>'TONG HOP'!E47</f>
        <v>0</v>
      </c>
      <c r="H13" s="401">
        <f>'TONG HOP'!E58</f>
        <v>0</v>
      </c>
      <c r="I13" s="383">
        <f>'TONG HOP'!E69</f>
        <v>0</v>
      </c>
      <c r="J13" s="966"/>
      <c r="K13" s="1010"/>
      <c r="L13" s="272">
        <v>9</v>
      </c>
      <c r="M13" s="499" t="s">
        <v>64</v>
      </c>
      <c r="N13" s="399">
        <f>'TONG HOP'!F14</f>
        <v>0</v>
      </c>
      <c r="O13" s="400">
        <f>'TONG HOP'!F25</f>
        <v>0</v>
      </c>
      <c r="P13" s="401">
        <f>'TONG HOP'!F36</f>
        <v>0</v>
      </c>
      <c r="Q13" s="399">
        <f>'TONG HOP'!F47</f>
        <v>0</v>
      </c>
      <c r="R13" s="400">
        <f>'TONG HOP'!F58</f>
        <v>0</v>
      </c>
      <c r="S13" s="399">
        <f>'TONG HOP'!F69</f>
        <v>0</v>
      </c>
    </row>
    <row r="14" spans="1:19" ht="42.75" hidden="1" customHeight="1" thickBot="1" x14ac:dyDescent="0.25">
      <c r="A14" s="974"/>
      <c r="B14" s="402">
        <v>10</v>
      </c>
      <c r="C14" s="515" t="s">
        <v>72</v>
      </c>
      <c r="D14" s="403">
        <f>'TONG HOP'!E15</f>
        <v>0</v>
      </c>
      <c r="E14" s="404">
        <f>'TONG HOP'!E26</f>
        <v>0</v>
      </c>
      <c r="F14" s="403">
        <f>'TONG HOP'!E37</f>
        <v>0</v>
      </c>
      <c r="G14" s="405">
        <f>'TONG HOP'!E48</f>
        <v>0</v>
      </c>
      <c r="H14" s="406">
        <f>'TONG HOP'!E59</f>
        <v>0</v>
      </c>
      <c r="I14" s="403">
        <f>'TONG HOP'!E70</f>
        <v>0</v>
      </c>
      <c r="J14" s="967"/>
      <c r="K14" s="1011"/>
      <c r="L14" s="271">
        <v>10</v>
      </c>
      <c r="M14" s="515" t="s">
        <v>72</v>
      </c>
      <c r="N14" s="391">
        <f>'TONG HOP'!F15</f>
        <v>0</v>
      </c>
      <c r="O14" s="418">
        <f>'TONG HOP'!F26</f>
        <v>0</v>
      </c>
      <c r="P14" s="418">
        <f>'TONG HOP'!F37</f>
        <v>0</v>
      </c>
      <c r="Q14" s="391">
        <f>'TONG HOP'!F48</f>
        <v>0</v>
      </c>
      <c r="R14" s="417">
        <f>'TONG HOP'!F59</f>
        <v>0</v>
      </c>
      <c r="S14" s="387">
        <f>'TONG HOP'!F70</f>
        <v>0</v>
      </c>
    </row>
    <row r="15" spans="1:19" ht="34.5" hidden="1" customHeight="1" thickTop="1" thickBot="1" x14ac:dyDescent="0.35">
      <c r="A15" s="988" t="str">
        <f>K2</f>
        <v>ÁP DỤNG TỪ NGÀY 27/07/2026 ĐẾN NGÀY 01/08/2026</v>
      </c>
      <c r="B15" s="956"/>
      <c r="C15" s="956"/>
      <c r="D15" s="956"/>
      <c r="E15" s="956"/>
      <c r="F15" s="956"/>
      <c r="G15" s="956"/>
      <c r="H15" s="956"/>
      <c r="I15" s="956"/>
      <c r="J15" s="645"/>
      <c r="K15" s="988" t="str">
        <f>A15</f>
        <v>ÁP DỤNG TỪ NGÀY 27/07/2026 ĐẾN NGÀY 01/08/2026</v>
      </c>
      <c r="L15" s="956"/>
      <c r="M15" s="956"/>
      <c r="N15" s="956"/>
      <c r="O15" s="956"/>
      <c r="P15" s="956"/>
      <c r="Q15" s="956"/>
      <c r="R15" s="956"/>
      <c r="S15" s="956"/>
    </row>
    <row r="16" spans="1:19" ht="33.75" hidden="1" customHeight="1" x14ac:dyDescent="0.25">
      <c r="A16" s="984" t="s">
        <v>57</v>
      </c>
      <c r="B16" s="985"/>
      <c r="C16" s="986" t="str">
        <f>'TONG HOP'!G5</f>
        <v>C24OTO3</v>
      </c>
      <c r="D16" s="985"/>
      <c r="E16" s="982" t="s">
        <v>116</v>
      </c>
      <c r="F16" s="982"/>
      <c r="G16" s="982"/>
      <c r="H16" s="982"/>
      <c r="I16" s="992"/>
      <c r="J16" s="989"/>
      <c r="K16" s="984" t="s">
        <v>50</v>
      </c>
      <c r="L16" s="985"/>
      <c r="M16" s="986" t="str">
        <f>'TONG HOP'!H5</f>
        <v>C24OTO4</v>
      </c>
      <c r="N16" s="963"/>
      <c r="O16" s="982" t="s">
        <v>121</v>
      </c>
      <c r="P16" s="982"/>
      <c r="Q16" s="982"/>
      <c r="R16" s="982"/>
      <c r="S16" s="992"/>
    </row>
    <row r="17" spans="1:19" ht="41.25" hidden="1" customHeight="1" thickBot="1" x14ac:dyDescent="0.25">
      <c r="A17" s="419" t="s">
        <v>51</v>
      </c>
      <c r="B17" s="420" t="s">
        <v>52</v>
      </c>
      <c r="C17" s="421" t="s">
        <v>53</v>
      </c>
      <c r="D17" s="422" t="s">
        <v>12</v>
      </c>
      <c r="E17" s="422" t="s">
        <v>54</v>
      </c>
      <c r="F17" s="422" t="s">
        <v>31</v>
      </c>
      <c r="G17" s="422" t="s">
        <v>32</v>
      </c>
      <c r="H17" s="367" t="s">
        <v>33</v>
      </c>
      <c r="I17" s="422" t="s">
        <v>34</v>
      </c>
      <c r="J17" s="990"/>
      <c r="K17" s="419" t="s">
        <v>51</v>
      </c>
      <c r="L17" s="420" t="s">
        <v>52</v>
      </c>
      <c r="M17" s="421" t="s">
        <v>53</v>
      </c>
      <c r="N17" s="437" t="s">
        <v>12</v>
      </c>
      <c r="O17" s="367" t="s">
        <v>54</v>
      </c>
      <c r="P17" s="437" t="s">
        <v>31</v>
      </c>
      <c r="Q17" s="437" t="s">
        <v>32</v>
      </c>
      <c r="R17" s="438" t="s">
        <v>33</v>
      </c>
      <c r="S17" s="437" t="s">
        <v>56</v>
      </c>
    </row>
    <row r="18" spans="1:19" ht="39.75" hidden="1" customHeight="1" x14ac:dyDescent="0.2">
      <c r="A18" s="970" t="s">
        <v>13</v>
      </c>
      <c r="B18" s="272">
        <v>1</v>
      </c>
      <c r="C18" s="492" t="s">
        <v>15</v>
      </c>
      <c r="D18" s="423">
        <f>'TONG HOP'!G6</f>
        <v>0</v>
      </c>
      <c r="E18" s="374">
        <f>'TONG HOP'!G17</f>
        <v>0</v>
      </c>
      <c r="F18" s="375">
        <f>'TONG HOP'!G28</f>
        <v>0</v>
      </c>
      <c r="G18" s="373">
        <f>'TONG HOP'!G39</f>
        <v>0</v>
      </c>
      <c r="H18" s="409">
        <f>'TONG HOP'!G50</f>
        <v>0</v>
      </c>
      <c r="I18" s="377">
        <f>'TONG HOP'!G61</f>
        <v>0</v>
      </c>
      <c r="J18" s="990"/>
      <c r="K18" s="970" t="s">
        <v>13</v>
      </c>
      <c r="L18" s="272">
        <v>1</v>
      </c>
      <c r="M18" s="492" t="s">
        <v>15</v>
      </c>
      <c r="N18" s="445">
        <f>'TONG HOP'!H6</f>
        <v>0</v>
      </c>
      <c r="O18" s="439">
        <f>'TONG HOP'!H17</f>
        <v>0</v>
      </c>
      <c r="P18" s="440">
        <f>'TONG HOP'!H28</f>
        <v>0</v>
      </c>
      <c r="Q18" s="441">
        <f>'TONG HOP'!H39</f>
        <v>0</v>
      </c>
      <c r="R18" s="398">
        <f>'TONG HOP'!H50</f>
        <v>0</v>
      </c>
      <c r="S18" s="382">
        <f>'TONG HOP'!H61</f>
        <v>0</v>
      </c>
    </row>
    <row r="19" spans="1:19" ht="39.75" hidden="1" customHeight="1" thickBot="1" x14ac:dyDescent="0.25">
      <c r="A19" s="971"/>
      <c r="B19" s="271">
        <v>2</v>
      </c>
      <c r="C19" s="495" t="s">
        <v>17</v>
      </c>
      <c r="D19" s="424">
        <f>'TONG HOP'!G7</f>
        <v>0</v>
      </c>
      <c r="E19" s="425">
        <f>'TONG HOP'!G18</f>
        <v>0</v>
      </c>
      <c r="F19" s="379">
        <f>'TONG HOP'!G29</f>
        <v>0</v>
      </c>
      <c r="G19" s="377">
        <f>'TONG HOP'!G40</f>
        <v>0</v>
      </c>
      <c r="H19" s="398">
        <f>'TONG HOP'!G51</f>
        <v>0</v>
      </c>
      <c r="I19" s="377">
        <f>'TONG HOP'!G62</f>
        <v>0</v>
      </c>
      <c r="J19" s="990"/>
      <c r="K19" s="971"/>
      <c r="L19" s="271">
        <v>2</v>
      </c>
      <c r="M19" s="495" t="s">
        <v>17</v>
      </c>
      <c r="N19" s="426">
        <f>'TONG HOP'!H7</f>
        <v>0</v>
      </c>
      <c r="O19" s="427">
        <f>'TONG HOP'!H18</f>
        <v>0</v>
      </c>
      <c r="P19" s="428">
        <f>'TONG HOP'!H29</f>
        <v>0</v>
      </c>
      <c r="Q19" s="382">
        <f>'TONG HOP'!H40</f>
        <v>0</v>
      </c>
      <c r="R19" s="398">
        <f>'TONG HOP'!H51</f>
        <v>0</v>
      </c>
      <c r="S19" s="382">
        <f>'TONG HOP'!H62</f>
        <v>0</v>
      </c>
    </row>
    <row r="20" spans="1:19" ht="39.75" hidden="1" customHeight="1" thickTop="1" x14ac:dyDescent="0.2">
      <c r="A20" s="971"/>
      <c r="B20" s="272">
        <v>3</v>
      </c>
      <c r="C20" s="498" t="s">
        <v>19</v>
      </c>
      <c r="D20" s="426">
        <f>'TONG HOP'!G8</f>
        <v>0</v>
      </c>
      <c r="E20" s="427">
        <f>'TONG HOP'!G19</f>
        <v>0</v>
      </c>
      <c r="F20" s="428">
        <f>'TONG HOP'!G30</f>
        <v>0</v>
      </c>
      <c r="G20" s="382">
        <f>'TONG HOP'!G41</f>
        <v>0</v>
      </c>
      <c r="H20" s="398">
        <f>'TONG HOP'!G52</f>
        <v>0</v>
      </c>
      <c r="I20" s="377">
        <f>'TONG HOP'!G63</f>
        <v>0</v>
      </c>
      <c r="J20" s="990"/>
      <c r="K20" s="971"/>
      <c r="L20" s="272">
        <v>3</v>
      </c>
      <c r="M20" s="498" t="s">
        <v>19</v>
      </c>
      <c r="N20" s="426">
        <f>'TONG HOP'!H8</f>
        <v>0</v>
      </c>
      <c r="O20" s="427">
        <f>'TONG HOP'!H19</f>
        <v>0</v>
      </c>
      <c r="P20" s="428">
        <f>'TONG HOP'!H30</f>
        <v>0</v>
      </c>
      <c r="Q20" s="382">
        <f>'TONG HOP'!H41</f>
        <v>0</v>
      </c>
      <c r="R20" s="398">
        <f>'TONG HOP'!H52</f>
        <v>0</v>
      </c>
      <c r="S20" s="382">
        <f>'TONG HOP'!H63</f>
        <v>0</v>
      </c>
    </row>
    <row r="21" spans="1:19" ht="39.75" hidden="1" customHeight="1" x14ac:dyDescent="0.2">
      <c r="A21" s="971"/>
      <c r="B21" s="272">
        <v>4</v>
      </c>
      <c r="C21" s="499" t="s">
        <v>20</v>
      </c>
      <c r="D21" s="429">
        <f>'TONG HOP'!G9</f>
        <v>0</v>
      </c>
      <c r="E21" s="430">
        <f>'TONG HOP'!G20</f>
        <v>0</v>
      </c>
      <c r="F21" s="385">
        <f>'TONG HOP'!G31</f>
        <v>0</v>
      </c>
      <c r="G21" s="383">
        <f>'TONG HOP'!G42</f>
        <v>0</v>
      </c>
      <c r="H21" s="400">
        <f>'TONG HOP'!G53</f>
        <v>0</v>
      </c>
      <c r="I21" s="383">
        <f>'TONG HOP'!G64</f>
        <v>0</v>
      </c>
      <c r="J21" s="990"/>
      <c r="K21" s="971"/>
      <c r="L21" s="272">
        <v>4</v>
      </c>
      <c r="M21" s="499" t="s">
        <v>20</v>
      </c>
      <c r="N21" s="429">
        <f>'TONG HOP'!H9</f>
        <v>0</v>
      </c>
      <c r="O21" s="550">
        <f>'TONG HOP'!H20</f>
        <v>0</v>
      </c>
      <c r="P21" s="442">
        <f>'TONG HOP'!H31</f>
        <v>0</v>
      </c>
      <c r="Q21" s="443">
        <f>'TONG HOP'!H42</f>
        <v>0</v>
      </c>
      <c r="R21" s="400">
        <f>'TONG HOP'!H53</f>
        <v>0</v>
      </c>
      <c r="S21" s="443">
        <f>'TONG HOP'!H64</f>
        <v>0</v>
      </c>
    </row>
    <row r="22" spans="1:19" ht="39.75" hidden="1" customHeight="1" thickBot="1" x14ac:dyDescent="0.25">
      <c r="A22" s="972"/>
      <c r="B22" s="271">
        <v>5</v>
      </c>
      <c r="C22" s="515" t="s">
        <v>73</v>
      </c>
      <c r="D22" s="431">
        <f>'TONG HOP'!G10</f>
        <v>0</v>
      </c>
      <c r="E22" s="417">
        <f>'TONG HOP'!G21</f>
        <v>0</v>
      </c>
      <c r="F22" s="389">
        <f>'TONG HOP'!G32</f>
        <v>0</v>
      </c>
      <c r="G22" s="387">
        <f>'TONG HOP'!G43</f>
        <v>0</v>
      </c>
      <c r="H22" s="417">
        <f>'TONG HOP'!G54</f>
        <v>0</v>
      </c>
      <c r="I22" s="391">
        <f>'TONG HOP'!G65</f>
        <v>0</v>
      </c>
      <c r="J22" s="990"/>
      <c r="K22" s="972"/>
      <c r="L22" s="271">
        <v>5</v>
      </c>
      <c r="M22" s="515" t="s">
        <v>73</v>
      </c>
      <c r="N22" s="431">
        <f>'TONG HOP'!H10</f>
        <v>0</v>
      </c>
      <c r="O22" s="417">
        <f>'TONG HOP'!H21</f>
        <v>0</v>
      </c>
      <c r="P22" s="389">
        <f>'TONG HOP'!H32</f>
        <v>0</v>
      </c>
      <c r="Q22" s="387">
        <f>'TONG HOP'!H43</f>
        <v>0</v>
      </c>
      <c r="R22" s="417">
        <f>'TONG HOP'!H54</f>
        <v>0</v>
      </c>
      <c r="S22" s="519">
        <f>'TONG HOP'!H65</f>
        <v>0</v>
      </c>
    </row>
    <row r="23" spans="1:19" ht="39.75" hidden="1" customHeight="1" thickTop="1" x14ac:dyDescent="0.2">
      <c r="A23" s="973" t="s">
        <v>23</v>
      </c>
      <c r="B23" s="272">
        <v>6</v>
      </c>
      <c r="C23" s="498" t="s">
        <v>61</v>
      </c>
      <c r="D23" s="432">
        <f>'TONG HOP'!G11</f>
        <v>0</v>
      </c>
      <c r="E23" s="398">
        <f>'TONG HOP'!G22</f>
        <v>0</v>
      </c>
      <c r="F23" s="380">
        <f>'TONG HOP'!G33</f>
        <v>0</v>
      </c>
      <c r="G23" s="393">
        <f>'TONG HOP'!G44</f>
        <v>0</v>
      </c>
      <c r="H23" s="398">
        <f>'TONG HOP'!G55</f>
        <v>0</v>
      </c>
      <c r="I23" s="377">
        <f>'TONG HOP'!G66</f>
        <v>0</v>
      </c>
      <c r="J23" s="990"/>
      <c r="K23" s="973" t="s">
        <v>23</v>
      </c>
      <c r="L23" s="272">
        <v>6</v>
      </c>
      <c r="M23" s="498" t="s">
        <v>61</v>
      </c>
      <c r="N23" s="432">
        <f>'TONG HOP'!H11</f>
        <v>0</v>
      </c>
      <c r="O23" s="398">
        <f>'TONG HOP'!H22</f>
        <v>0</v>
      </c>
      <c r="P23" s="393">
        <f>'TONG HOP'!H33</f>
        <v>0</v>
      </c>
      <c r="Q23" s="393">
        <f>'TONG HOP'!H44</f>
        <v>0</v>
      </c>
      <c r="R23" s="398">
        <f>'TONG HOP'!H55</f>
        <v>0</v>
      </c>
      <c r="S23" s="469">
        <f>'TONG HOP'!H66</f>
        <v>0</v>
      </c>
    </row>
    <row r="24" spans="1:19" ht="39.75" hidden="1" customHeight="1" thickBot="1" x14ac:dyDescent="0.25">
      <c r="A24" s="971"/>
      <c r="B24" s="271">
        <v>7</v>
      </c>
      <c r="C24" s="499" t="s">
        <v>62</v>
      </c>
      <c r="D24" s="433">
        <f>'TONG HOP'!G12</f>
        <v>0</v>
      </c>
      <c r="E24" s="398">
        <f>'TONG HOP'!G23</f>
        <v>0</v>
      </c>
      <c r="F24" s="380">
        <f>'TONG HOP'!G34</f>
        <v>0</v>
      </c>
      <c r="G24" s="397">
        <f>'TONG HOP'!G45</f>
        <v>0</v>
      </c>
      <c r="H24" s="398">
        <f>'TONG HOP'!G56</f>
        <v>0</v>
      </c>
      <c r="I24" s="377">
        <f>'TONG HOP'!G67</f>
        <v>0</v>
      </c>
      <c r="J24" s="990"/>
      <c r="K24" s="971"/>
      <c r="L24" s="271">
        <v>7</v>
      </c>
      <c r="M24" s="499" t="s">
        <v>62</v>
      </c>
      <c r="N24" s="433">
        <f>'TONG HOP'!H12</f>
        <v>0</v>
      </c>
      <c r="O24" s="398">
        <f>'TONG HOP'!H23</f>
        <v>0</v>
      </c>
      <c r="P24" s="397">
        <f>'TONG HOP'!H34</f>
        <v>0</v>
      </c>
      <c r="Q24" s="397">
        <f>'TONG HOP'!H45</f>
        <v>0</v>
      </c>
      <c r="R24" s="398">
        <f>'TONG HOP'!H56</f>
        <v>0</v>
      </c>
      <c r="S24" s="382">
        <f>'TONG HOP'!H67</f>
        <v>0</v>
      </c>
    </row>
    <row r="25" spans="1:19" ht="39.75" hidden="1" customHeight="1" thickTop="1" x14ac:dyDescent="0.2">
      <c r="A25" s="971"/>
      <c r="B25" s="392">
        <v>8</v>
      </c>
      <c r="C25" s="498" t="s">
        <v>63</v>
      </c>
      <c r="D25" s="433">
        <f>'TONG HOP'!G13</f>
        <v>0</v>
      </c>
      <c r="E25" s="398">
        <f>'TONG HOP'!G24</f>
        <v>0</v>
      </c>
      <c r="F25" s="380">
        <f>'TONG HOP'!G35</f>
        <v>0</v>
      </c>
      <c r="G25" s="397">
        <f>'TONG HOP'!G46</f>
        <v>0</v>
      </c>
      <c r="H25" s="398">
        <f>'TONG HOP'!G57</f>
        <v>0</v>
      </c>
      <c r="I25" s="382">
        <f>'TONG HOP'!G68</f>
        <v>0</v>
      </c>
      <c r="J25" s="990"/>
      <c r="K25" s="971"/>
      <c r="L25" s="392">
        <v>8</v>
      </c>
      <c r="M25" s="498" t="s">
        <v>63</v>
      </c>
      <c r="N25" s="433">
        <f>'TONG HOP'!H13</f>
        <v>0</v>
      </c>
      <c r="O25" s="398">
        <f>'TONG HOP'!H24</f>
        <v>0</v>
      </c>
      <c r="P25" s="397">
        <f>'TONG HOP'!H35</f>
        <v>0</v>
      </c>
      <c r="Q25" s="397">
        <f>'TONG HOP'!H46</f>
        <v>0</v>
      </c>
      <c r="R25" s="398">
        <f>'TONG HOP'!H57</f>
        <v>0</v>
      </c>
      <c r="S25" s="382">
        <f>'TONG HOP'!H68</f>
        <v>0</v>
      </c>
    </row>
    <row r="26" spans="1:19" ht="39.75" hidden="1" customHeight="1" x14ac:dyDescent="0.2">
      <c r="A26" s="971"/>
      <c r="B26" s="272">
        <v>9</v>
      </c>
      <c r="C26" s="499" t="s">
        <v>64</v>
      </c>
      <c r="D26" s="434">
        <f>'TONG HOP'!G14</f>
        <v>0</v>
      </c>
      <c r="E26" s="400">
        <f>'TONG HOP'!G25</f>
        <v>0</v>
      </c>
      <c r="F26" s="401">
        <f>'TONG HOP'!G36</f>
        <v>0</v>
      </c>
      <c r="G26" s="399">
        <f>'TONG HOP'!G47</f>
        <v>0</v>
      </c>
      <c r="H26" s="400">
        <f>'TONG HOP'!G58</f>
        <v>0</v>
      </c>
      <c r="I26" s="383">
        <f>'TONG HOP'!G69</f>
        <v>0</v>
      </c>
      <c r="J26" s="990"/>
      <c r="K26" s="971"/>
      <c r="L26" s="272">
        <v>9</v>
      </c>
      <c r="M26" s="499" t="s">
        <v>64</v>
      </c>
      <c r="N26" s="434">
        <f>'TONG HOP'!H14</f>
        <v>0</v>
      </c>
      <c r="O26" s="400">
        <f>'TONG HOP'!H25</f>
        <v>0</v>
      </c>
      <c r="P26" s="399">
        <f>'TONG HOP'!H36</f>
        <v>0</v>
      </c>
      <c r="Q26" s="399">
        <f>'TONG HOP'!H47</f>
        <v>0</v>
      </c>
      <c r="R26" s="400">
        <f>'TONG HOP'!H58</f>
        <v>0</v>
      </c>
      <c r="S26" s="443">
        <f>'TONG HOP'!H69</f>
        <v>0</v>
      </c>
    </row>
    <row r="27" spans="1:19" ht="39.75" hidden="1" customHeight="1" thickBot="1" x14ac:dyDescent="0.25">
      <c r="A27" s="974"/>
      <c r="B27" s="402">
        <v>10</v>
      </c>
      <c r="C27" s="515" t="s">
        <v>72</v>
      </c>
      <c r="D27" s="435">
        <f>'TONG HOP'!G15</f>
        <v>0</v>
      </c>
      <c r="E27" s="405">
        <f>'TONG HOP'!G26</f>
        <v>0</v>
      </c>
      <c r="F27" s="436">
        <f>'TONG HOP'!G37</f>
        <v>0</v>
      </c>
      <c r="G27" s="403">
        <f>'TONG HOP'!G48</f>
        <v>0</v>
      </c>
      <c r="H27" s="404">
        <f>'TONG HOP'!G59</f>
        <v>0</v>
      </c>
      <c r="I27" s="403">
        <f>'TONG HOP'!G70</f>
        <v>0</v>
      </c>
      <c r="J27" s="991"/>
      <c r="K27" s="974"/>
      <c r="L27" s="402">
        <v>10</v>
      </c>
      <c r="M27" s="515" t="s">
        <v>72</v>
      </c>
      <c r="N27" s="552">
        <f>'TONG HOP'!H15</f>
        <v>0</v>
      </c>
      <c r="O27" s="553">
        <f>'TONG HOP'!H26</f>
        <v>0</v>
      </c>
      <c r="P27" s="470">
        <f>'TONG HOP'!H37</f>
        <v>0</v>
      </c>
      <c r="Q27" s="470">
        <f>'TONG HOP'!H48</f>
        <v>0</v>
      </c>
      <c r="R27" s="404">
        <f>'TONG HOP'!H59</f>
        <v>0</v>
      </c>
      <c r="S27" s="487">
        <f>'TONG HOP'!H70</f>
        <v>0</v>
      </c>
    </row>
    <row r="28" spans="1:19" ht="39.75" hidden="1" customHeight="1" thickTop="1" thickBot="1" x14ac:dyDescent="0.35">
      <c r="A28" s="955" t="str">
        <f>A2</f>
        <v>ÁP DỤNG TỪ NGÀY 27/07/2026 ĐẾN NGÀY 01/08/2026</v>
      </c>
      <c r="B28" s="956"/>
      <c r="C28" s="956"/>
      <c r="D28" s="956"/>
      <c r="E28" s="956"/>
      <c r="F28" s="956"/>
      <c r="G28" s="956"/>
      <c r="H28" s="956"/>
      <c r="I28" s="956"/>
      <c r="J28" s="644"/>
      <c r="K28" s="957" t="str">
        <f>A28</f>
        <v>ÁP DỤNG TỪ NGÀY 27/07/2026 ĐẾN NGÀY 01/08/2026</v>
      </c>
      <c r="L28" s="958"/>
      <c r="M28" s="958"/>
      <c r="N28" s="958"/>
      <c r="O28" s="958"/>
      <c r="P28" s="958"/>
      <c r="Q28" s="958"/>
      <c r="R28" s="958"/>
      <c r="S28" s="959"/>
    </row>
    <row r="29" spans="1:19" ht="39.75" hidden="1" customHeight="1" x14ac:dyDescent="0.25">
      <c r="A29" s="960" t="s">
        <v>50</v>
      </c>
      <c r="B29" s="961"/>
      <c r="C29" s="962" t="str">
        <f>'TONG HOP'!I5</f>
        <v>T24OTO3</v>
      </c>
      <c r="D29" s="963"/>
      <c r="E29" s="964" t="s">
        <v>120</v>
      </c>
      <c r="F29" s="964"/>
      <c r="G29" s="964"/>
      <c r="H29" s="964"/>
      <c r="I29" s="964"/>
      <c r="J29" s="965"/>
      <c r="K29" s="968"/>
      <c r="L29" s="969"/>
      <c r="M29" s="962" t="str">
        <f>'TONG HOP'!J5</f>
        <v>T24OTO4</v>
      </c>
      <c r="N29" s="963"/>
      <c r="O29" s="964" t="s">
        <v>168</v>
      </c>
      <c r="P29" s="964"/>
      <c r="Q29" s="964"/>
      <c r="R29" s="964"/>
      <c r="S29" s="964"/>
    </row>
    <row r="30" spans="1:19" ht="39.75" hidden="1" customHeight="1" thickBot="1" x14ac:dyDescent="0.25">
      <c r="A30" s="419" t="s">
        <v>51</v>
      </c>
      <c r="B30" s="420" t="s">
        <v>52</v>
      </c>
      <c r="C30" s="421" t="s">
        <v>53</v>
      </c>
      <c r="D30" s="422" t="s">
        <v>12</v>
      </c>
      <c r="E30" s="422" t="s">
        <v>54</v>
      </c>
      <c r="F30" s="422" t="s">
        <v>31</v>
      </c>
      <c r="G30" s="422" t="s">
        <v>32</v>
      </c>
      <c r="H30" s="367" t="s">
        <v>33</v>
      </c>
      <c r="I30" s="422" t="s">
        <v>34</v>
      </c>
      <c r="J30" s="966"/>
      <c r="K30" s="419" t="s">
        <v>51</v>
      </c>
      <c r="L30" s="420" t="s">
        <v>52</v>
      </c>
      <c r="M30" s="421" t="s">
        <v>53</v>
      </c>
      <c r="N30" s="422" t="s">
        <v>12</v>
      </c>
      <c r="O30" s="422" t="s">
        <v>54</v>
      </c>
      <c r="P30" s="422" t="s">
        <v>31</v>
      </c>
      <c r="Q30" s="422" t="s">
        <v>32</v>
      </c>
      <c r="R30" s="367" t="s">
        <v>33</v>
      </c>
      <c r="S30" s="422" t="s">
        <v>34</v>
      </c>
    </row>
    <row r="31" spans="1:19" ht="40.5" hidden="1" customHeight="1" x14ac:dyDescent="0.2">
      <c r="A31" s="970" t="s">
        <v>13</v>
      </c>
      <c r="B31" s="272">
        <v>1</v>
      </c>
      <c r="C31" s="492" t="s">
        <v>15</v>
      </c>
      <c r="D31" s="441">
        <f>'TONG HOP'!I6</f>
        <v>0</v>
      </c>
      <c r="E31" s="748">
        <f>'TONG HOP'!I17</f>
        <v>0</v>
      </c>
      <c r="F31" s="440">
        <f>'TONG HOP'!I28</f>
        <v>0</v>
      </c>
      <c r="G31" s="748">
        <f>'TONG HOP'!I39</f>
        <v>0</v>
      </c>
      <c r="H31" s="409">
        <f>'TONG HOP'!I50</f>
        <v>0</v>
      </c>
      <c r="I31" s="441">
        <f>'TONG HOP'!I61</f>
        <v>0</v>
      </c>
      <c r="J31" s="966"/>
      <c r="K31" s="970" t="s">
        <v>13</v>
      </c>
      <c r="L31" s="272">
        <v>1</v>
      </c>
      <c r="M31" s="492" t="s">
        <v>15</v>
      </c>
      <c r="N31" s="522">
        <f>'TONG HOP'!J6</f>
        <v>0</v>
      </c>
      <c r="O31" s="748">
        <f>'TONG HOP'!J17</f>
        <v>0</v>
      </c>
      <c r="P31" s="523">
        <f>'TONG HOP'!J28</f>
        <v>0</v>
      </c>
      <c r="Q31" s="753">
        <f>'TONG HOP'!J39</f>
        <v>0</v>
      </c>
      <c r="R31" s="409">
        <f>'TONG HOP'!J50</f>
        <v>0</v>
      </c>
      <c r="S31" s="410">
        <f>'TONG HOP'!J61</f>
        <v>0</v>
      </c>
    </row>
    <row r="32" spans="1:19" ht="40.5" hidden="1" customHeight="1" thickBot="1" x14ac:dyDescent="0.25">
      <c r="A32" s="971"/>
      <c r="B32" s="271">
        <v>2</v>
      </c>
      <c r="C32" s="495" t="s">
        <v>17</v>
      </c>
      <c r="D32" s="382">
        <f>'TONG HOP'!I7</f>
        <v>0</v>
      </c>
      <c r="E32" s="807">
        <f>'TONG HOP'!I18</f>
        <v>0</v>
      </c>
      <c r="F32" s="428">
        <f>'TONG HOP'!I29</f>
        <v>0</v>
      </c>
      <c r="G32" s="807">
        <f>'TONG HOP'!I40</f>
        <v>0</v>
      </c>
      <c r="H32" s="246">
        <f>'TONG HOP'!I51</f>
        <v>0</v>
      </c>
      <c r="I32" s="382">
        <f>'TONG HOP'!I62</f>
        <v>0</v>
      </c>
      <c r="J32" s="966"/>
      <c r="K32" s="971"/>
      <c r="L32" s="271">
        <v>2</v>
      </c>
      <c r="M32" s="495" t="s">
        <v>17</v>
      </c>
      <c r="N32" s="413">
        <f>'TONG HOP'!J7</f>
        <v>0</v>
      </c>
      <c r="O32" s="807">
        <f>'TONG HOP'!J18</f>
        <v>0</v>
      </c>
      <c r="P32" s="473">
        <f>'TONG HOP'!J29</f>
        <v>0</v>
      </c>
      <c r="Q32" s="754">
        <f>'TONG HOP'!J40</f>
        <v>0</v>
      </c>
      <c r="R32" s="398">
        <f>'TONG HOP'!J51</f>
        <v>0</v>
      </c>
      <c r="S32" s="397">
        <f>'TONG HOP'!J62</f>
        <v>0</v>
      </c>
    </row>
    <row r="33" spans="1:19" ht="40.5" hidden="1" customHeight="1" thickTop="1" x14ac:dyDescent="0.2">
      <c r="A33" s="971"/>
      <c r="B33" s="272">
        <v>3</v>
      </c>
      <c r="C33" s="498" t="s">
        <v>19</v>
      </c>
      <c r="D33" s="382">
        <f>'TONG HOP'!I8</f>
        <v>0</v>
      </c>
      <c r="E33" s="807">
        <f>'TONG HOP'!I19</f>
        <v>0</v>
      </c>
      <c r="F33" s="428">
        <f>'TONG HOP'!I30</f>
        <v>0</v>
      </c>
      <c r="G33" s="807">
        <f>'TONG HOP'!I41</f>
        <v>0</v>
      </c>
      <c r="H33" s="246">
        <f>'TONG HOP'!I52</f>
        <v>0</v>
      </c>
      <c r="I33" s="382">
        <f>'TONG HOP'!I63</f>
        <v>0</v>
      </c>
      <c r="J33" s="966"/>
      <c r="K33" s="971"/>
      <c r="L33" s="392">
        <v>3</v>
      </c>
      <c r="M33" s="498" t="s">
        <v>19</v>
      </c>
      <c r="N33" s="413">
        <f>'TONG HOP'!J8</f>
        <v>0</v>
      </c>
      <c r="O33" s="807">
        <f>'TONG HOP'!J19</f>
        <v>0</v>
      </c>
      <c r="P33" s="473">
        <f>'TONG HOP'!J30</f>
        <v>0</v>
      </c>
      <c r="Q33" s="754">
        <f>'TONG HOP'!J41</f>
        <v>0</v>
      </c>
      <c r="R33" s="398">
        <f>'TONG HOP'!J52</f>
        <v>0</v>
      </c>
      <c r="S33" s="397">
        <f>'TONG HOP'!J63</f>
        <v>0</v>
      </c>
    </row>
    <row r="34" spans="1:19" ht="40.5" hidden="1" customHeight="1" x14ac:dyDescent="0.2">
      <c r="A34" s="971"/>
      <c r="B34" s="272">
        <v>4</v>
      </c>
      <c r="C34" s="499" t="s">
        <v>20</v>
      </c>
      <c r="D34" s="443">
        <f>'TONG HOP'!I9</f>
        <v>0</v>
      </c>
      <c r="E34" s="808">
        <f>'TONG HOP'!I20</f>
        <v>0</v>
      </c>
      <c r="F34" s="442">
        <f>'TONG HOP'!I31</f>
        <v>0</v>
      </c>
      <c r="G34" s="808">
        <f>'TONG HOP'!I42</f>
        <v>0</v>
      </c>
      <c r="H34" s="386">
        <f>'TONG HOP'!I53</f>
        <v>0</v>
      </c>
      <c r="I34" s="443">
        <f>'TONG HOP'!I64</f>
        <v>0</v>
      </c>
      <c r="J34" s="966"/>
      <c r="K34" s="971"/>
      <c r="L34" s="272">
        <v>4</v>
      </c>
      <c r="M34" s="499" t="s">
        <v>20</v>
      </c>
      <c r="N34" s="524">
        <f>'TONG HOP'!J9</f>
        <v>0</v>
      </c>
      <c r="O34" s="808">
        <f>'TONG HOP'!J20</f>
        <v>0</v>
      </c>
      <c r="P34" s="525">
        <f>'TONG HOP'!J31</f>
        <v>0</v>
      </c>
      <c r="Q34" s="755">
        <f>'TONG HOP'!J42</f>
        <v>0</v>
      </c>
      <c r="R34" s="400">
        <f>'TONG HOP'!J53</f>
        <v>0</v>
      </c>
      <c r="S34" s="399">
        <f>'TONG HOP'!J64</f>
        <v>0</v>
      </c>
    </row>
    <row r="35" spans="1:19" ht="40.5" hidden="1" customHeight="1" thickBot="1" x14ac:dyDescent="0.25">
      <c r="A35" s="972"/>
      <c r="B35" s="271">
        <v>5</v>
      </c>
      <c r="C35" s="515" t="s">
        <v>73</v>
      </c>
      <c r="D35" s="387">
        <f>'TONG HOP'!I10</f>
        <v>0</v>
      </c>
      <c r="E35" s="388">
        <f>'TONG HOP'!I21</f>
        <v>0</v>
      </c>
      <c r="F35" s="389">
        <f>'TONG HOP'!I32</f>
        <v>0</v>
      </c>
      <c r="G35" s="388">
        <f>'TONG HOP'!I43</f>
        <v>0</v>
      </c>
      <c r="H35" s="390">
        <f>'TONG HOP'!I54</f>
        <v>0</v>
      </c>
      <c r="I35" s="519">
        <f>'TONG HOP'!I65</f>
        <v>0</v>
      </c>
      <c r="J35" s="966"/>
      <c r="K35" s="972"/>
      <c r="L35" s="402">
        <v>5</v>
      </c>
      <c r="M35" s="515" t="s">
        <v>73</v>
      </c>
      <c r="N35" s="416">
        <f>'TONG HOP'!J10</f>
        <v>0</v>
      </c>
      <c r="O35" s="388">
        <f>'TONG HOP'!J21</f>
        <v>0</v>
      </c>
      <c r="P35" s="390">
        <f>'TONG HOP'!J32</f>
        <v>0</v>
      </c>
      <c r="Q35" s="387">
        <f>'TONG HOP'!J43</f>
        <v>0</v>
      </c>
      <c r="R35" s="417">
        <f>'TONG HOP'!J54</f>
        <v>0</v>
      </c>
      <c r="S35" s="387">
        <f>'TONG HOP'!J65</f>
        <v>0</v>
      </c>
    </row>
    <row r="36" spans="1:19" ht="40.5" hidden="1" customHeight="1" thickTop="1" x14ac:dyDescent="0.2">
      <c r="A36" s="973" t="s">
        <v>23</v>
      </c>
      <c r="B36" s="272">
        <v>6</v>
      </c>
      <c r="C36" s="498" t="s">
        <v>61</v>
      </c>
      <c r="D36" s="393">
        <f>'TONG HOP'!I11</f>
        <v>0</v>
      </c>
      <c r="E36" s="761">
        <f>'TONG HOP'!I22</f>
        <v>0</v>
      </c>
      <c r="F36" s="395">
        <f>'TONG HOP'!I33</f>
        <v>0</v>
      </c>
      <c r="G36" s="761">
        <f>'TONG HOP'!I44</f>
        <v>0</v>
      </c>
      <c r="H36" s="762">
        <f>'TONG HOP'!I55</f>
        <v>0</v>
      </c>
      <c r="I36" s="469">
        <f>'TONG HOP'!I66</f>
        <v>0</v>
      </c>
      <c r="J36" s="966"/>
      <c r="K36" s="973" t="s">
        <v>79</v>
      </c>
      <c r="L36" s="272">
        <v>11</v>
      </c>
      <c r="M36" s="498" t="s">
        <v>61</v>
      </c>
      <c r="N36" s="393">
        <f>'TONG HOP'!J11</f>
        <v>0</v>
      </c>
      <c r="O36" s="761">
        <f>'TONG HOP'!J22</f>
        <v>0</v>
      </c>
      <c r="P36" s="395">
        <f>'TONG HOP'!J33</f>
        <v>0</v>
      </c>
      <c r="Q36" s="756">
        <f>'TONG HOP'!J44</f>
        <v>0</v>
      </c>
      <c r="R36" s="761">
        <f>'TONG HOP'!J55</f>
        <v>0</v>
      </c>
      <c r="S36" s="393">
        <f>'TONG HOP'!J66</f>
        <v>0</v>
      </c>
    </row>
    <row r="37" spans="1:19" ht="40.5" hidden="1" customHeight="1" thickBot="1" x14ac:dyDescent="0.25">
      <c r="A37" s="971"/>
      <c r="B37" s="271">
        <v>7</v>
      </c>
      <c r="C37" s="499" t="s">
        <v>62</v>
      </c>
      <c r="D37" s="397">
        <f>'TONG HOP'!I12</f>
        <v>0</v>
      </c>
      <c r="E37" s="751">
        <f>'TONG HOP'!I23</f>
        <v>0</v>
      </c>
      <c r="F37" s="380">
        <f>'TONG HOP'!I34</f>
        <v>0</v>
      </c>
      <c r="G37" s="751">
        <f>'TONG HOP'!I45</f>
        <v>0</v>
      </c>
      <c r="H37" s="759">
        <f>'TONG HOP'!I56</f>
        <v>0</v>
      </c>
      <c r="I37" s="382">
        <f>'TONG HOP'!I67</f>
        <v>0</v>
      </c>
      <c r="J37" s="966"/>
      <c r="K37" s="971"/>
      <c r="L37" s="271">
        <v>12</v>
      </c>
      <c r="M37" s="499" t="s">
        <v>62</v>
      </c>
      <c r="N37" s="397">
        <f>'TONG HOP'!J12</f>
        <v>0</v>
      </c>
      <c r="O37" s="751">
        <f>'TONG HOP'!J23</f>
        <v>0</v>
      </c>
      <c r="P37" s="380">
        <f>'TONG HOP'!J34</f>
        <v>0</v>
      </c>
      <c r="Q37" s="484">
        <f>'TONG HOP'!J45</f>
        <v>0</v>
      </c>
      <c r="R37" s="751">
        <f>'TONG HOP'!J56</f>
        <v>0</v>
      </c>
      <c r="S37" s="397">
        <f>'TONG HOP'!J67</f>
        <v>0</v>
      </c>
    </row>
    <row r="38" spans="1:19" ht="40.5" hidden="1" customHeight="1" thickTop="1" x14ac:dyDescent="0.2">
      <c r="A38" s="971"/>
      <c r="B38" s="392">
        <v>8</v>
      </c>
      <c r="C38" s="498" t="s">
        <v>63</v>
      </c>
      <c r="D38" s="397">
        <f>'TONG HOP'!I13</f>
        <v>0</v>
      </c>
      <c r="E38" s="751">
        <f>'TONG HOP'!I24</f>
        <v>0</v>
      </c>
      <c r="F38" s="380">
        <f>'TONG HOP'!I35</f>
        <v>0</v>
      </c>
      <c r="G38" s="751">
        <f>'TONG HOP'!I46</f>
        <v>0</v>
      </c>
      <c r="H38" s="759">
        <f>'TONG HOP'!I57</f>
        <v>0</v>
      </c>
      <c r="I38" s="382">
        <f>'TONG HOP'!I68</f>
        <v>0</v>
      </c>
      <c r="J38" s="966"/>
      <c r="K38" s="971"/>
      <c r="L38" s="392">
        <v>13</v>
      </c>
      <c r="M38" s="498" t="s">
        <v>63</v>
      </c>
      <c r="N38" s="397">
        <f>'TONG HOP'!J13</f>
        <v>0</v>
      </c>
      <c r="O38" s="751">
        <f>'TONG HOP'!J24</f>
        <v>0</v>
      </c>
      <c r="P38" s="380">
        <f>'TONG HOP'!J35</f>
        <v>0</v>
      </c>
      <c r="Q38" s="484">
        <f>'TONG HOP'!J46</f>
        <v>0</v>
      </c>
      <c r="R38" s="751">
        <f>'TONG HOP'!J57</f>
        <v>0</v>
      </c>
      <c r="S38" s="397">
        <f>'TONG HOP'!J68</f>
        <v>0</v>
      </c>
    </row>
    <row r="39" spans="1:19" ht="40.5" hidden="1" customHeight="1" x14ac:dyDescent="0.2">
      <c r="A39" s="971"/>
      <c r="B39" s="272">
        <v>9</v>
      </c>
      <c r="C39" s="499" t="s">
        <v>64</v>
      </c>
      <c r="D39" s="399">
        <f>'TONG HOP'!I14</f>
        <v>0</v>
      </c>
      <c r="E39" s="752">
        <f>'TONG HOP'!I25</f>
        <v>0</v>
      </c>
      <c r="F39" s="401">
        <f>'TONG HOP'!I36</f>
        <v>0</v>
      </c>
      <c r="G39" s="752">
        <f>'TONG HOP'!I47</f>
        <v>0</v>
      </c>
      <c r="H39" s="760">
        <f>'TONG HOP'!I58</f>
        <v>0</v>
      </c>
      <c r="I39" s="443">
        <f>'TONG HOP'!I69</f>
        <v>0</v>
      </c>
      <c r="J39" s="966"/>
      <c r="K39" s="971"/>
      <c r="L39" s="248">
        <v>14</v>
      </c>
      <c r="M39" s="499" t="s">
        <v>64</v>
      </c>
      <c r="N39" s="434">
        <f>'TONG HOP'!J14</f>
        <v>0</v>
      </c>
      <c r="O39" s="752">
        <f>'TONG HOP'!J25</f>
        <v>0</v>
      </c>
      <c r="P39" s="401">
        <f>'TONG HOP'!J36</f>
        <v>0</v>
      </c>
      <c r="Q39" s="757">
        <f>'TONG HOP'!J47</f>
        <v>0</v>
      </c>
      <c r="R39" s="752">
        <f>'TONG HOP'!J58</f>
        <v>0</v>
      </c>
      <c r="S39" s="691">
        <f>'TONG HOP'!J69</f>
        <v>0</v>
      </c>
    </row>
    <row r="40" spans="1:19" ht="40.5" hidden="1" customHeight="1" thickBot="1" x14ac:dyDescent="0.25">
      <c r="A40" s="974"/>
      <c r="B40" s="402">
        <v>10</v>
      </c>
      <c r="C40" s="515" t="s">
        <v>72</v>
      </c>
      <c r="D40" s="470">
        <f>'TONG HOP'!I15</f>
        <v>0</v>
      </c>
      <c r="E40" s="404">
        <f>'TONG HOP'!I26</f>
        <v>0</v>
      </c>
      <c r="F40" s="470">
        <f>'TONG HOP'!I37</f>
        <v>0</v>
      </c>
      <c r="G40" s="553">
        <f>'TONG HOP'!I48</f>
        <v>0</v>
      </c>
      <c r="H40" s="406">
        <f>'TONG HOP'!I59</f>
        <v>0</v>
      </c>
      <c r="I40" s="470">
        <f>'TONG HOP'!I70</f>
        <v>0</v>
      </c>
      <c r="J40" s="967"/>
      <c r="K40" s="974"/>
      <c r="L40" s="402"/>
      <c r="M40" s="515" t="s">
        <v>72</v>
      </c>
      <c r="N40" s="519">
        <f>'TONG HOP'!J15</f>
        <v>0</v>
      </c>
      <c r="O40" s="520">
        <f>'TONG HOP'!J26</f>
        <v>0</v>
      </c>
      <c r="P40" s="520">
        <f>'TONG HOP'!J37</f>
        <v>0</v>
      </c>
      <c r="Q40" s="519">
        <f>'TONG HOP'!J48</f>
        <v>0</v>
      </c>
      <c r="R40" s="417">
        <f>'TONG HOP'!J59</f>
        <v>0</v>
      </c>
      <c r="S40" s="387">
        <f>'TONG HOP'!J70</f>
        <v>0</v>
      </c>
    </row>
    <row r="41" spans="1:19" ht="46.5" hidden="1" customHeight="1" thickTop="1" thickBot="1" x14ac:dyDescent="0.35">
      <c r="A41" s="988" t="str">
        <f>K28</f>
        <v>ÁP DỤNG TỪ NGÀY 27/07/2026 ĐẾN NGÀY 01/08/2026</v>
      </c>
      <c r="B41" s="956"/>
      <c r="C41" s="956"/>
      <c r="D41" s="956"/>
      <c r="E41" s="956"/>
      <c r="F41" s="956"/>
      <c r="G41" s="956"/>
      <c r="H41" s="956"/>
      <c r="I41" s="956"/>
      <c r="J41" s="645"/>
      <c r="K41" s="988" t="str">
        <f>A41</f>
        <v>ÁP DỤNG TỪ NGÀY 27/07/2026 ĐẾN NGÀY 01/08/2026</v>
      </c>
      <c r="L41" s="956"/>
      <c r="M41" s="956"/>
      <c r="N41" s="956"/>
      <c r="O41" s="956"/>
      <c r="P41" s="956"/>
      <c r="Q41" s="956"/>
      <c r="R41" s="956"/>
      <c r="S41" s="956"/>
    </row>
    <row r="42" spans="1:19" ht="39.75" hidden="1" customHeight="1" x14ac:dyDescent="0.25">
      <c r="A42" s="984" t="s">
        <v>57</v>
      </c>
      <c r="B42" s="985"/>
      <c r="C42" s="986" t="str">
        <f>'TONG HOP'!K5</f>
        <v xml:space="preserve">C24CK2 </v>
      </c>
      <c r="D42" s="985"/>
      <c r="E42" s="982" t="s">
        <v>169</v>
      </c>
      <c r="F42" s="982"/>
      <c r="G42" s="982"/>
      <c r="H42" s="982"/>
      <c r="I42" s="992"/>
      <c r="J42" s="989"/>
      <c r="K42" s="984" t="s">
        <v>50</v>
      </c>
      <c r="L42" s="985"/>
      <c r="M42" s="986" t="str">
        <f>'TONG HOP'!L5</f>
        <v>T24CK2</v>
      </c>
      <c r="N42" s="963"/>
      <c r="O42" s="982" t="s">
        <v>170</v>
      </c>
      <c r="P42" s="982"/>
      <c r="Q42" s="982"/>
      <c r="R42" s="982"/>
      <c r="S42" s="992"/>
    </row>
    <row r="43" spans="1:19" ht="41.25" hidden="1" customHeight="1" thickBot="1" x14ac:dyDescent="0.25">
      <c r="A43" s="419" t="s">
        <v>51</v>
      </c>
      <c r="B43" s="420" t="s">
        <v>52</v>
      </c>
      <c r="C43" s="421" t="s">
        <v>53</v>
      </c>
      <c r="D43" s="422" t="s">
        <v>12</v>
      </c>
      <c r="E43" s="422" t="s">
        <v>54</v>
      </c>
      <c r="F43" s="422" t="s">
        <v>31</v>
      </c>
      <c r="G43" s="422" t="s">
        <v>32</v>
      </c>
      <c r="H43" s="367" t="s">
        <v>33</v>
      </c>
      <c r="I43" s="422" t="s">
        <v>34</v>
      </c>
      <c r="J43" s="990"/>
      <c r="K43" s="419" t="s">
        <v>51</v>
      </c>
      <c r="L43" s="420" t="s">
        <v>52</v>
      </c>
      <c r="M43" s="421" t="s">
        <v>53</v>
      </c>
      <c r="N43" s="437" t="s">
        <v>12</v>
      </c>
      <c r="O43" s="367" t="s">
        <v>54</v>
      </c>
      <c r="P43" s="437" t="s">
        <v>31</v>
      </c>
      <c r="Q43" s="437" t="s">
        <v>32</v>
      </c>
      <c r="R43" s="438" t="s">
        <v>33</v>
      </c>
      <c r="S43" s="437" t="s">
        <v>56</v>
      </c>
    </row>
    <row r="44" spans="1:19" ht="39" hidden="1" customHeight="1" x14ac:dyDescent="0.2">
      <c r="A44" s="970" t="s">
        <v>13</v>
      </c>
      <c r="B44" s="272">
        <v>1</v>
      </c>
      <c r="C44" s="492" t="s">
        <v>15</v>
      </c>
      <c r="D44" s="445">
        <f>'TONG HOP'!K6</f>
        <v>0</v>
      </c>
      <c r="E44" s="439">
        <f>'TONG HOP'!K17</f>
        <v>0</v>
      </c>
      <c r="F44" s="440">
        <f>'TONG HOP'!K28</f>
        <v>0</v>
      </c>
      <c r="G44" s="441">
        <f>'TONG HOP'!K39</f>
        <v>0</v>
      </c>
      <c r="H44" s="409">
        <f>'TONG HOP'!K50</f>
        <v>0</v>
      </c>
      <c r="I44" s="382">
        <f>'TONG HOP'!K61</f>
        <v>0</v>
      </c>
      <c r="J44" s="990"/>
      <c r="K44" s="970" t="s">
        <v>13</v>
      </c>
      <c r="L44" s="272">
        <v>1</v>
      </c>
      <c r="M44" s="492" t="s">
        <v>15</v>
      </c>
      <c r="N44" s="445">
        <f>'TONG HOP'!L6</f>
        <v>0</v>
      </c>
      <c r="O44" s="748">
        <f>'TONG HOP'!L17</f>
        <v>0</v>
      </c>
      <c r="P44" s="440">
        <f>'TONG HOP'!L28</f>
        <v>0</v>
      </c>
      <c r="Q44" s="753">
        <f>'TONG HOP'!L39</f>
        <v>0</v>
      </c>
      <c r="R44" s="398">
        <f>'TONG HOP'!L50</f>
        <v>0</v>
      </c>
      <c r="S44" s="382">
        <f>'TONG HOP'!L61</f>
        <v>0</v>
      </c>
    </row>
    <row r="45" spans="1:19" ht="39" hidden="1" customHeight="1" thickBot="1" x14ac:dyDescent="0.25">
      <c r="A45" s="971"/>
      <c r="B45" s="271">
        <v>2</v>
      </c>
      <c r="C45" s="495" t="s">
        <v>17</v>
      </c>
      <c r="D45" s="426">
        <f>'TONG HOP'!K7</f>
        <v>0</v>
      </c>
      <c r="E45" s="427">
        <f>'TONG HOP'!K18</f>
        <v>0</v>
      </c>
      <c r="F45" s="428">
        <f>'TONG HOP'!K29</f>
        <v>0</v>
      </c>
      <c r="G45" s="382">
        <f>'TONG HOP'!K40</f>
        <v>0</v>
      </c>
      <c r="H45" s="398">
        <f>'TONG HOP'!K51</f>
        <v>0</v>
      </c>
      <c r="I45" s="382">
        <f>'TONG HOP'!K62</f>
        <v>0</v>
      </c>
      <c r="J45" s="990"/>
      <c r="K45" s="971"/>
      <c r="L45" s="271">
        <v>2</v>
      </c>
      <c r="M45" s="495" t="s">
        <v>17</v>
      </c>
      <c r="N45" s="426">
        <f>'TONG HOP'!L7</f>
        <v>0</v>
      </c>
      <c r="O45" s="749">
        <f>'TONG HOP'!L18</f>
        <v>0</v>
      </c>
      <c r="P45" s="428">
        <f>'TONG HOP'!L29</f>
        <v>0</v>
      </c>
      <c r="Q45" s="754">
        <f>'TONG HOP'!L40</f>
        <v>0</v>
      </c>
      <c r="R45" s="398">
        <f>'TONG HOP'!L51</f>
        <v>0</v>
      </c>
      <c r="S45" s="382">
        <f>'TONG HOP'!L62</f>
        <v>0</v>
      </c>
    </row>
    <row r="46" spans="1:19" ht="39" hidden="1" customHeight="1" thickTop="1" x14ac:dyDescent="0.2">
      <c r="A46" s="971"/>
      <c r="B46" s="272">
        <v>3</v>
      </c>
      <c r="C46" s="498" t="s">
        <v>19</v>
      </c>
      <c r="D46" s="426">
        <f>'TONG HOP'!K8</f>
        <v>0</v>
      </c>
      <c r="E46" s="427">
        <f>'TONG HOP'!K19</f>
        <v>0</v>
      </c>
      <c r="F46" s="428">
        <f>'TONG HOP'!K30</f>
        <v>0</v>
      </c>
      <c r="G46" s="382">
        <f>'TONG HOP'!K41</f>
        <v>0</v>
      </c>
      <c r="H46" s="398">
        <f>'TONG HOP'!K52</f>
        <v>0</v>
      </c>
      <c r="I46" s="382">
        <f>'TONG HOP'!K63</f>
        <v>0</v>
      </c>
      <c r="J46" s="990"/>
      <c r="K46" s="971"/>
      <c r="L46" s="272">
        <v>3</v>
      </c>
      <c r="M46" s="498" t="s">
        <v>19</v>
      </c>
      <c r="N46" s="426">
        <f>'TONG HOP'!L8</f>
        <v>0</v>
      </c>
      <c r="O46" s="749">
        <f>'TONG HOP'!L19</f>
        <v>0</v>
      </c>
      <c r="P46" s="428">
        <f>'TONG HOP'!L30</f>
        <v>0</v>
      </c>
      <c r="Q46" s="754">
        <f>'TONG HOP'!L41</f>
        <v>0</v>
      </c>
      <c r="R46" s="398">
        <f>'TONG HOP'!L52</f>
        <v>0</v>
      </c>
      <c r="S46" s="382">
        <f>'TONG HOP'!L63</f>
        <v>0</v>
      </c>
    </row>
    <row r="47" spans="1:19" ht="39" hidden="1" customHeight="1" x14ac:dyDescent="0.2">
      <c r="A47" s="971"/>
      <c r="B47" s="272">
        <v>4</v>
      </c>
      <c r="C47" s="499" t="s">
        <v>20</v>
      </c>
      <c r="D47" s="429">
        <f>'TONG HOP'!K9</f>
        <v>0</v>
      </c>
      <c r="E47" s="550">
        <f>'TONG HOP'!K20</f>
        <v>0</v>
      </c>
      <c r="F47" s="442">
        <f>'TONG HOP'!K31</f>
        <v>0</v>
      </c>
      <c r="G47" s="443">
        <f>'TONG HOP'!K42</f>
        <v>0</v>
      </c>
      <c r="H47" s="400">
        <f>'TONG HOP'!K53</f>
        <v>0</v>
      </c>
      <c r="I47" s="443">
        <f>'TONG HOP'!K64</f>
        <v>0</v>
      </c>
      <c r="J47" s="990"/>
      <c r="K47" s="971"/>
      <c r="L47" s="272">
        <v>4</v>
      </c>
      <c r="M47" s="499" t="s">
        <v>20</v>
      </c>
      <c r="N47" s="429">
        <f>'TONG HOP'!L9</f>
        <v>0</v>
      </c>
      <c r="O47" s="750">
        <f>'TONG HOP'!L20</f>
        <v>0</v>
      </c>
      <c r="P47" s="442">
        <f>'TONG HOP'!L31</f>
        <v>0</v>
      </c>
      <c r="Q47" s="755">
        <f>'TONG HOP'!L42</f>
        <v>0</v>
      </c>
      <c r="R47" s="400">
        <f>'TONG HOP'!L53</f>
        <v>0</v>
      </c>
      <c r="S47" s="443">
        <f>'TONG HOP'!L64</f>
        <v>0</v>
      </c>
    </row>
    <row r="48" spans="1:19" ht="39" hidden="1" customHeight="1" thickBot="1" x14ac:dyDescent="0.25">
      <c r="A48" s="972"/>
      <c r="B48" s="271">
        <v>5</v>
      </c>
      <c r="C48" s="515" t="s">
        <v>73</v>
      </c>
      <c r="D48" s="431">
        <f>'TONG HOP'!K10</f>
        <v>0</v>
      </c>
      <c r="E48" s="520">
        <f>'TONG HOP'!K21</f>
        <v>0</v>
      </c>
      <c r="F48" s="389">
        <f>'TONG HOP'!K32</f>
        <v>0</v>
      </c>
      <c r="G48" s="387">
        <f>'TONG HOP'!K43</f>
        <v>0</v>
      </c>
      <c r="H48" s="417">
        <f>'TONG HOP'!K54</f>
        <v>0</v>
      </c>
      <c r="I48" s="519">
        <f>'TONG HOP'!K65</f>
        <v>0</v>
      </c>
      <c r="J48" s="990"/>
      <c r="K48" s="972"/>
      <c r="L48" s="271">
        <v>5</v>
      </c>
      <c r="M48" s="515" t="s">
        <v>73</v>
      </c>
      <c r="N48" s="446">
        <f>'TONG HOP'!L10</f>
        <v>0</v>
      </c>
      <c r="O48" s="417">
        <f>'TONG HOP'!L21</f>
        <v>0</v>
      </c>
      <c r="P48" s="389">
        <f>'TONG HOP'!L32</f>
        <v>0</v>
      </c>
      <c r="Q48" s="387">
        <f>'TONG HOP'!L43</f>
        <v>0</v>
      </c>
      <c r="R48" s="417">
        <f>'TONG HOP'!L54</f>
        <v>0</v>
      </c>
      <c r="S48" s="519">
        <f>'TONG HOP'!L65</f>
        <v>0</v>
      </c>
    </row>
    <row r="49" spans="1:19" ht="39" hidden="1" customHeight="1" thickTop="1" x14ac:dyDescent="0.2">
      <c r="A49" s="973" t="s">
        <v>23</v>
      </c>
      <c r="B49" s="272">
        <v>6</v>
      </c>
      <c r="C49" s="498" t="s">
        <v>61</v>
      </c>
      <c r="D49" s="432">
        <f>'TONG HOP'!K11</f>
        <v>0</v>
      </c>
      <c r="E49" s="398">
        <f>'TONG HOP'!K22</f>
        <v>0</v>
      </c>
      <c r="F49" s="380">
        <f>'TONG HOP'!K33</f>
        <v>0</v>
      </c>
      <c r="G49" s="393">
        <f>'TONG HOP'!K44</f>
        <v>0</v>
      </c>
      <c r="H49" s="398">
        <f>'TONG HOP'!K55</f>
        <v>0</v>
      </c>
      <c r="I49" s="382">
        <f>'TONG HOP'!K66</f>
        <v>0</v>
      </c>
      <c r="J49" s="990"/>
      <c r="K49" s="973" t="s">
        <v>23</v>
      </c>
      <c r="L49" s="272">
        <v>6</v>
      </c>
      <c r="M49" s="498" t="s">
        <v>61</v>
      </c>
      <c r="N49" s="432">
        <f>'TONG HOP'!L11</f>
        <v>0</v>
      </c>
      <c r="O49" s="751">
        <f>'TONG HOP'!L22</f>
        <v>0</v>
      </c>
      <c r="P49" s="393">
        <f>'TONG HOP'!L33</f>
        <v>0</v>
      </c>
      <c r="Q49" s="756">
        <f>'TONG HOP'!L44</f>
        <v>0</v>
      </c>
      <c r="R49" s="751">
        <f>'TONG HOP'!L55</f>
        <v>0</v>
      </c>
      <c r="S49" s="469">
        <f>'TONG HOP'!L66</f>
        <v>0</v>
      </c>
    </row>
    <row r="50" spans="1:19" ht="39" hidden="1" customHeight="1" thickBot="1" x14ac:dyDescent="0.25">
      <c r="A50" s="971"/>
      <c r="B50" s="271">
        <v>7</v>
      </c>
      <c r="C50" s="499" t="s">
        <v>62</v>
      </c>
      <c r="D50" s="433">
        <f>'TONG HOP'!K12</f>
        <v>0</v>
      </c>
      <c r="E50" s="398">
        <f>'TONG HOP'!K23</f>
        <v>0</v>
      </c>
      <c r="F50" s="380">
        <f>'TONG HOP'!K34</f>
        <v>0</v>
      </c>
      <c r="G50" s="397">
        <f>'TONG HOP'!K45</f>
        <v>0</v>
      </c>
      <c r="H50" s="398">
        <f>'TONG HOP'!K56</f>
        <v>0</v>
      </c>
      <c r="I50" s="382">
        <f>'TONG HOP'!K67</f>
        <v>0</v>
      </c>
      <c r="J50" s="990"/>
      <c r="K50" s="971"/>
      <c r="L50" s="271">
        <v>7</v>
      </c>
      <c r="M50" s="499" t="s">
        <v>62</v>
      </c>
      <c r="N50" s="433">
        <f>'TONG HOP'!L12</f>
        <v>0</v>
      </c>
      <c r="O50" s="751">
        <f>'TONG HOP'!L23</f>
        <v>0</v>
      </c>
      <c r="P50" s="397">
        <f>'TONG HOP'!L34</f>
        <v>0</v>
      </c>
      <c r="Q50" s="484">
        <f>'TONG HOP'!L45</f>
        <v>0</v>
      </c>
      <c r="R50" s="751">
        <f>'TONG HOP'!L56</f>
        <v>0</v>
      </c>
      <c r="S50" s="382">
        <f>'TONG HOP'!L67</f>
        <v>0</v>
      </c>
    </row>
    <row r="51" spans="1:19" ht="39" hidden="1" customHeight="1" thickTop="1" x14ac:dyDescent="0.2">
      <c r="A51" s="971"/>
      <c r="B51" s="392">
        <v>8</v>
      </c>
      <c r="C51" s="498" t="s">
        <v>63</v>
      </c>
      <c r="D51" s="433">
        <f>'TONG HOP'!K13</f>
        <v>0</v>
      </c>
      <c r="E51" s="398">
        <f>'TONG HOP'!K24</f>
        <v>0</v>
      </c>
      <c r="F51" s="380">
        <f>'TONG HOP'!K35</f>
        <v>0</v>
      </c>
      <c r="G51" s="397">
        <f>'TONG HOP'!K46</f>
        <v>0</v>
      </c>
      <c r="H51" s="398">
        <f>'TONG HOP'!K57</f>
        <v>0</v>
      </c>
      <c r="I51" s="382">
        <f>'TONG HOP'!K68</f>
        <v>0</v>
      </c>
      <c r="J51" s="990"/>
      <c r="K51" s="971"/>
      <c r="L51" s="392">
        <v>8</v>
      </c>
      <c r="M51" s="498" t="s">
        <v>63</v>
      </c>
      <c r="N51" s="433">
        <f>'TONG HOP'!L13</f>
        <v>0</v>
      </c>
      <c r="O51" s="751">
        <f>'TONG HOP'!L24</f>
        <v>0</v>
      </c>
      <c r="P51" s="397">
        <f>'TONG HOP'!L35</f>
        <v>0</v>
      </c>
      <c r="Q51" s="484">
        <f>'TONG HOP'!L46</f>
        <v>0</v>
      </c>
      <c r="R51" s="751">
        <f>'TONG HOP'!L57</f>
        <v>0</v>
      </c>
      <c r="S51" s="382">
        <f>'TONG HOP'!L68</f>
        <v>0</v>
      </c>
    </row>
    <row r="52" spans="1:19" ht="39" hidden="1" customHeight="1" x14ac:dyDescent="0.2">
      <c r="A52" s="971"/>
      <c r="B52" s="272">
        <v>9</v>
      </c>
      <c r="C52" s="499" t="s">
        <v>64</v>
      </c>
      <c r="D52" s="434">
        <f>'TONG HOP'!K14</f>
        <v>0</v>
      </c>
      <c r="E52" s="400">
        <f>'TONG HOP'!K25</f>
        <v>0</v>
      </c>
      <c r="F52" s="401">
        <f>'TONG HOP'!K36</f>
        <v>0</v>
      </c>
      <c r="G52" s="399">
        <f>'TONG HOP'!K47</f>
        <v>0</v>
      </c>
      <c r="H52" s="400">
        <f>'TONG HOP'!K58</f>
        <v>0</v>
      </c>
      <c r="I52" s="443">
        <f>'TONG HOP'!K69</f>
        <v>0</v>
      </c>
      <c r="J52" s="990"/>
      <c r="K52" s="971"/>
      <c r="L52" s="272">
        <v>9</v>
      </c>
      <c r="M52" s="499" t="s">
        <v>64</v>
      </c>
      <c r="N52" s="434">
        <f>'TONG HOP'!L14</f>
        <v>0</v>
      </c>
      <c r="O52" s="752">
        <f>'TONG HOP'!L25</f>
        <v>0</v>
      </c>
      <c r="P52" s="399">
        <f>'TONG HOP'!L36</f>
        <v>0</v>
      </c>
      <c r="Q52" s="757">
        <f>'TONG HOP'!L47</f>
        <v>0</v>
      </c>
      <c r="R52" s="752">
        <f>'TONG HOP'!L58</f>
        <v>0</v>
      </c>
      <c r="S52" s="443">
        <f>'TONG HOP'!L69</f>
        <v>0</v>
      </c>
    </row>
    <row r="53" spans="1:19" ht="39" hidden="1" customHeight="1" thickBot="1" x14ac:dyDescent="0.25">
      <c r="A53" s="974"/>
      <c r="B53" s="402">
        <v>10</v>
      </c>
      <c r="C53" s="515" t="s">
        <v>72</v>
      </c>
      <c r="D53" s="435">
        <f>'TONG HOP'!K15</f>
        <v>0</v>
      </c>
      <c r="E53" s="553">
        <f>'TONG HOP'!K26</f>
        <v>0</v>
      </c>
      <c r="F53" s="657">
        <f>'TONG HOP'!K37</f>
        <v>0</v>
      </c>
      <c r="G53" s="470">
        <f>'TONG HOP'!K48</f>
        <v>0</v>
      </c>
      <c r="H53" s="444">
        <f>'TONG HOP'!K59</f>
        <v>0</v>
      </c>
      <c r="I53" s="470">
        <f>'TONG HOP'!K70</f>
        <v>0</v>
      </c>
      <c r="J53" s="991"/>
      <c r="K53" s="974"/>
      <c r="L53" s="402">
        <v>10</v>
      </c>
      <c r="M53" s="515" t="s">
        <v>72</v>
      </c>
      <c r="N53" s="552">
        <f>'TONG HOP'!L15</f>
        <v>0</v>
      </c>
      <c r="O53" s="553">
        <f>'TONG HOP'!L26</f>
        <v>0</v>
      </c>
      <c r="P53" s="470">
        <f>'TONG HOP'!L37</f>
        <v>0</v>
      </c>
      <c r="Q53" s="470">
        <f>'TONG HOP'!L48</f>
        <v>0</v>
      </c>
      <c r="R53" s="404">
        <f>'TONG HOP'!L59</f>
        <v>0</v>
      </c>
      <c r="S53" s="487">
        <f>'TONG HOP'!L70</f>
        <v>0</v>
      </c>
    </row>
    <row r="54" spans="1:19" ht="40.5" hidden="1" customHeight="1" thickTop="1" thickBot="1" x14ac:dyDescent="0.3">
      <c r="A54" s="993" t="str">
        <f>A2</f>
        <v>ÁP DỤNG TỪ NGÀY 27/07/2026 ĐẾN NGÀY 01/08/2026</v>
      </c>
      <c r="B54" s="994"/>
      <c r="C54" s="994"/>
      <c r="D54" s="994"/>
      <c r="E54" s="994"/>
      <c r="F54" s="994"/>
      <c r="G54" s="994"/>
      <c r="H54" s="994"/>
      <c r="I54" s="994"/>
      <c r="J54" s="265"/>
      <c r="K54" s="993" t="str">
        <f>A54</f>
        <v>ÁP DỤNG TỪ NGÀY 27/07/2026 ĐẾN NGÀY 01/08/2026</v>
      </c>
      <c r="L54" s="999"/>
      <c r="M54" s="999"/>
      <c r="N54" s="999"/>
      <c r="O54" s="999"/>
      <c r="P54" s="999"/>
      <c r="Q54" s="999"/>
      <c r="R54" s="999"/>
      <c r="S54" s="999"/>
    </row>
    <row r="55" spans="1:19" ht="27" hidden="1" customHeight="1" x14ac:dyDescent="0.25">
      <c r="A55" s="1000" t="s">
        <v>50</v>
      </c>
      <c r="B55" s="1001"/>
      <c r="C55" s="986" t="str">
        <f>'TONG HOP'!M5</f>
        <v>C25OTO2</v>
      </c>
      <c r="D55" s="985"/>
      <c r="E55" s="982" t="s">
        <v>141</v>
      </c>
      <c r="F55" s="982"/>
      <c r="G55" s="982"/>
      <c r="H55" s="982"/>
      <c r="I55" s="992"/>
      <c r="J55" s="1016"/>
      <c r="K55" s="1000" t="s">
        <v>50</v>
      </c>
      <c r="L55" s="1001"/>
      <c r="M55" s="1003" t="str">
        <f>'TONG HOP'!N5</f>
        <v>C25OTO4</v>
      </c>
      <c r="N55" s="985"/>
      <c r="O55" s="982" t="s">
        <v>142</v>
      </c>
      <c r="P55" s="982"/>
      <c r="Q55" s="982"/>
      <c r="R55" s="982"/>
      <c r="S55" s="992"/>
    </row>
    <row r="56" spans="1:19" ht="26.25" hidden="1" customHeight="1" x14ac:dyDescent="0.2">
      <c r="A56" s="677" t="s">
        <v>51</v>
      </c>
      <c r="B56" s="453" t="s">
        <v>52</v>
      </c>
      <c r="C56" s="438" t="s">
        <v>53</v>
      </c>
      <c r="D56" s="367" t="s">
        <v>12</v>
      </c>
      <c r="E56" s="367" t="s">
        <v>54</v>
      </c>
      <c r="F56" s="367" t="s">
        <v>31</v>
      </c>
      <c r="G56" s="367" t="s">
        <v>32</v>
      </c>
      <c r="H56" s="367" t="s">
        <v>33</v>
      </c>
      <c r="I56" s="678" t="s">
        <v>34</v>
      </c>
      <c r="J56" s="1017"/>
      <c r="K56" s="452" t="s">
        <v>51</v>
      </c>
      <c r="L56" s="453" t="s">
        <v>52</v>
      </c>
      <c r="M56" s="438" t="s">
        <v>53</v>
      </c>
      <c r="N56" s="367" t="s">
        <v>12</v>
      </c>
      <c r="O56" s="367" t="s">
        <v>54</v>
      </c>
      <c r="P56" s="367" t="s">
        <v>31</v>
      </c>
      <c r="Q56" s="367" t="s">
        <v>32</v>
      </c>
      <c r="R56" s="367" t="s">
        <v>33</v>
      </c>
      <c r="S56" s="678" t="s">
        <v>34</v>
      </c>
    </row>
    <row r="57" spans="1:19" ht="42" hidden="1" customHeight="1" x14ac:dyDescent="0.2">
      <c r="A57" s="1002" t="s">
        <v>13</v>
      </c>
      <c r="B57" s="272">
        <v>1</v>
      </c>
      <c r="C57" s="492" t="s">
        <v>15</v>
      </c>
      <c r="D57" s="410">
        <f>'TONG HOP'!M6</f>
        <v>0</v>
      </c>
      <c r="E57" s="439">
        <f>'TONG HOP'!M17</f>
        <v>0</v>
      </c>
      <c r="F57" s="461">
        <f>'TONG HOP'!M28</f>
        <v>0</v>
      </c>
      <c r="G57" s="409">
        <f>'TONG HOP'!M39</f>
        <v>0</v>
      </c>
      <c r="H57" s="461">
        <f>'TONG HOP'!M50</f>
        <v>0</v>
      </c>
      <c r="I57" s="472">
        <f>'TONG HOP'!M61</f>
        <v>0</v>
      </c>
      <c r="J57" s="1017"/>
      <c r="K57" s="973" t="s">
        <v>13</v>
      </c>
      <c r="L57" s="272">
        <v>1</v>
      </c>
      <c r="M57" s="492" t="s">
        <v>15</v>
      </c>
      <c r="N57" s="410">
        <f>'TONG HOP'!N6</f>
        <v>0</v>
      </c>
      <c r="O57" s="409">
        <f>'TONG HOP'!N17</f>
        <v>0</v>
      </c>
      <c r="P57" s="440">
        <f>'TONG HOP'!N28</f>
        <v>0</v>
      </c>
      <c r="Q57" s="409">
        <f>'TONG HOP'!N39</f>
        <v>0</v>
      </c>
      <c r="R57" s="409">
        <f>'TONG HOP'!N50</f>
        <v>0</v>
      </c>
      <c r="S57" s="461">
        <f>'TONG HOP'!N61</f>
        <v>0</v>
      </c>
    </row>
    <row r="58" spans="1:19" ht="42" hidden="1" customHeight="1" thickBot="1" x14ac:dyDescent="0.25">
      <c r="A58" s="971"/>
      <c r="B58" s="271">
        <v>2</v>
      </c>
      <c r="C58" s="495" t="s">
        <v>17</v>
      </c>
      <c r="D58" s="397">
        <f>'TONG HOP'!M7</f>
        <v>0</v>
      </c>
      <c r="E58" s="427">
        <f>'TONG HOP'!M18</f>
        <v>0</v>
      </c>
      <c r="F58" s="380">
        <f>'TONG HOP'!M29</f>
        <v>0</v>
      </c>
      <c r="G58" s="398">
        <f>'TONG HOP'!M40</f>
        <v>0</v>
      </c>
      <c r="H58" s="380">
        <f>'TONG HOP'!M51</f>
        <v>0</v>
      </c>
      <c r="I58" s="475">
        <f>'TONG HOP'!M62</f>
        <v>0</v>
      </c>
      <c r="J58" s="1017"/>
      <c r="K58" s="971"/>
      <c r="L58" s="271">
        <v>2</v>
      </c>
      <c r="M58" s="495" t="s">
        <v>17</v>
      </c>
      <c r="N58" s="397">
        <f>'TONG HOP'!N7</f>
        <v>0</v>
      </c>
      <c r="O58" s="398">
        <f>'TONG HOP'!N18</f>
        <v>0</v>
      </c>
      <c r="P58" s="428">
        <f>'TONG HOP'!N29</f>
        <v>0</v>
      </c>
      <c r="Q58" s="398">
        <f>'TONG HOP'!N40</f>
        <v>0</v>
      </c>
      <c r="R58" s="398">
        <f>'TONG HOP'!N51</f>
        <v>0</v>
      </c>
      <c r="S58" s="380">
        <f>'TONG HOP'!N62</f>
        <v>0</v>
      </c>
    </row>
    <row r="59" spans="1:19" ht="42" hidden="1" customHeight="1" thickTop="1" x14ac:dyDescent="0.2">
      <c r="A59" s="971"/>
      <c r="B59" s="272">
        <v>3</v>
      </c>
      <c r="C59" s="498" t="s">
        <v>19</v>
      </c>
      <c r="D59" s="397">
        <f>'TONG HOP'!M8</f>
        <v>0</v>
      </c>
      <c r="E59" s="427">
        <f>'TONG HOP'!M19</f>
        <v>0</v>
      </c>
      <c r="F59" s="380">
        <f>'TONG HOP'!M30</f>
        <v>0</v>
      </c>
      <c r="G59" s="398">
        <f>'TONG HOP'!M41</f>
        <v>0</v>
      </c>
      <c r="H59" s="380">
        <f>'TONG HOP'!M52</f>
        <v>0</v>
      </c>
      <c r="I59" s="475">
        <f>'TONG HOP'!M63</f>
        <v>0</v>
      </c>
      <c r="J59" s="1017"/>
      <c r="K59" s="971"/>
      <c r="L59" s="272">
        <v>3</v>
      </c>
      <c r="M59" s="498" t="s">
        <v>19</v>
      </c>
      <c r="N59" s="397">
        <f>'TONG HOP'!N8</f>
        <v>0</v>
      </c>
      <c r="O59" s="398">
        <f>'TONG HOP'!N19</f>
        <v>0</v>
      </c>
      <c r="P59" s="428">
        <f>'TONG HOP'!N30</f>
        <v>0</v>
      </c>
      <c r="Q59" s="398">
        <f>'TONG HOP'!N41</f>
        <v>0</v>
      </c>
      <c r="R59" s="398">
        <f>'TONG HOP'!N52</f>
        <v>0</v>
      </c>
      <c r="S59" s="380">
        <f>'TONG HOP'!N63</f>
        <v>0</v>
      </c>
    </row>
    <row r="60" spans="1:19" ht="42" hidden="1" customHeight="1" x14ac:dyDescent="0.2">
      <c r="A60" s="971"/>
      <c r="B60" s="272">
        <v>4</v>
      </c>
      <c r="C60" s="499" t="s">
        <v>20</v>
      </c>
      <c r="D60" s="399">
        <f>'TONG HOP'!M9</f>
        <v>0</v>
      </c>
      <c r="E60" s="550">
        <f>'TONG HOP'!M20</f>
        <v>0</v>
      </c>
      <c r="F60" s="401">
        <f>'TONG HOP'!M31</f>
        <v>0</v>
      </c>
      <c r="G60" s="400">
        <f>'TONG HOP'!M42</f>
        <v>0</v>
      </c>
      <c r="H60" s="401">
        <f>'TONG HOP'!M53</f>
        <v>0</v>
      </c>
      <c r="I60" s="720">
        <f>'TONG HOP'!M64</f>
        <v>0</v>
      </c>
      <c r="J60" s="1017"/>
      <c r="K60" s="971"/>
      <c r="L60" s="272">
        <v>4</v>
      </c>
      <c r="M60" s="499" t="s">
        <v>20</v>
      </c>
      <c r="N60" s="434">
        <f>'TONG HOP'!N9</f>
        <v>0</v>
      </c>
      <c r="O60" s="400">
        <f>'TONG HOP'!N20</f>
        <v>0</v>
      </c>
      <c r="P60" s="442">
        <f>'TONG HOP'!N31</f>
        <v>0</v>
      </c>
      <c r="Q60" s="400">
        <f>'TONG HOP'!N42</f>
        <v>0</v>
      </c>
      <c r="R60" s="400">
        <f>'TONG HOP'!N53</f>
        <v>0</v>
      </c>
      <c r="S60" s="401">
        <f>'TONG HOP'!N64</f>
        <v>0</v>
      </c>
    </row>
    <row r="61" spans="1:19" ht="42" hidden="1" customHeight="1" thickBot="1" x14ac:dyDescent="0.25">
      <c r="A61" s="971"/>
      <c r="B61" s="272">
        <v>5</v>
      </c>
      <c r="C61" s="502" t="s">
        <v>73</v>
      </c>
      <c r="D61" s="387">
        <f>'TONG HOP'!M10</f>
        <v>0</v>
      </c>
      <c r="E61" s="520">
        <f>'TONG HOP'!M21</f>
        <v>0</v>
      </c>
      <c r="F61" s="389">
        <f>'TONG HOP'!M32</f>
        <v>0</v>
      </c>
      <c r="G61" s="417">
        <f>'TONG HOP'!M43</f>
        <v>0</v>
      </c>
      <c r="H61" s="389">
        <f>'TONG HOP'!M54</f>
        <v>0</v>
      </c>
      <c r="I61" s="474">
        <f>'TONG HOP'!M65</f>
        <v>0</v>
      </c>
      <c r="J61" s="1017"/>
      <c r="K61" s="972"/>
      <c r="L61" s="271">
        <v>5</v>
      </c>
      <c r="M61" s="502" t="s">
        <v>73</v>
      </c>
      <c r="N61" s="446">
        <f>'TONG HOP'!N10</f>
        <v>0</v>
      </c>
      <c r="O61" s="450">
        <f>'TONG HOP'!N21</f>
        <v>0</v>
      </c>
      <c r="P61" s="451">
        <f>'TONG HOP'!N32</f>
        <v>0</v>
      </c>
      <c r="Q61" s="450">
        <f>'TONG HOP'!N43</f>
        <v>0</v>
      </c>
      <c r="R61" s="450">
        <f>'TONG HOP'!N54</f>
        <v>0</v>
      </c>
      <c r="S61" s="448">
        <f>'TONG HOP'!N65</f>
        <v>0</v>
      </c>
    </row>
    <row r="62" spans="1:19" ht="42" hidden="1" customHeight="1" thickTop="1" x14ac:dyDescent="0.2">
      <c r="A62" s="973" t="s">
        <v>23</v>
      </c>
      <c r="B62" s="272">
        <v>6</v>
      </c>
      <c r="C62" s="498" t="s">
        <v>61</v>
      </c>
      <c r="D62" s="397">
        <f>'TONG HOP'!M11</f>
        <v>0</v>
      </c>
      <c r="E62" s="427">
        <f>'TONG HOP'!M22</f>
        <v>0</v>
      </c>
      <c r="F62" s="380">
        <f>'TONG HOP'!M33</f>
        <v>0</v>
      </c>
      <c r="G62" s="398">
        <f>'TONG HOP'!M44</f>
        <v>0</v>
      </c>
      <c r="H62" s="380">
        <f>'TONG HOP'!M55</f>
        <v>0</v>
      </c>
      <c r="I62" s="475">
        <f>'TONG HOP'!M66</f>
        <v>0</v>
      </c>
      <c r="J62" s="1017"/>
      <c r="K62" s="973" t="s">
        <v>23</v>
      </c>
      <c r="L62" s="272">
        <v>6</v>
      </c>
      <c r="M62" s="498" t="s">
        <v>61</v>
      </c>
      <c r="N62" s="397">
        <f>'TONG HOP'!N11</f>
        <v>0</v>
      </c>
      <c r="O62" s="398">
        <f>'TONG HOP'!N22</f>
        <v>0</v>
      </c>
      <c r="P62" s="428">
        <f>'TONG HOP'!N33</f>
        <v>0</v>
      </c>
      <c r="Q62" s="398">
        <f>'TONG HOP'!N44</f>
        <v>0</v>
      </c>
      <c r="R62" s="398">
        <f>'TONG HOP'!N55</f>
        <v>0</v>
      </c>
      <c r="S62" s="380">
        <f>'TONG HOP'!N66</f>
        <v>0</v>
      </c>
    </row>
    <row r="63" spans="1:19" ht="42" hidden="1" customHeight="1" thickBot="1" x14ac:dyDescent="0.25">
      <c r="A63" s="971"/>
      <c r="B63" s="271">
        <v>7</v>
      </c>
      <c r="C63" s="499" t="s">
        <v>62</v>
      </c>
      <c r="D63" s="397">
        <f>'TONG HOP'!M12</f>
        <v>0</v>
      </c>
      <c r="E63" s="427">
        <f>'TONG HOP'!M23</f>
        <v>0</v>
      </c>
      <c r="F63" s="380">
        <f>'TONG HOP'!M34</f>
        <v>0</v>
      </c>
      <c r="G63" s="398">
        <f>'TONG HOP'!M45</f>
        <v>0</v>
      </c>
      <c r="H63" s="380">
        <f>'TONG HOP'!M56</f>
        <v>0</v>
      </c>
      <c r="I63" s="475">
        <f>'TONG HOP'!M67</f>
        <v>0</v>
      </c>
      <c r="J63" s="1017"/>
      <c r="K63" s="971"/>
      <c r="L63" s="271">
        <v>7</v>
      </c>
      <c r="M63" s="499" t="s">
        <v>62</v>
      </c>
      <c r="N63" s="397">
        <f>'TONG HOP'!N12</f>
        <v>0</v>
      </c>
      <c r="O63" s="398">
        <f>'TONG HOP'!N23</f>
        <v>0</v>
      </c>
      <c r="P63" s="428">
        <f>'TONG HOP'!N34</f>
        <v>0</v>
      </c>
      <c r="Q63" s="398">
        <f>'TONG HOP'!N45</f>
        <v>0</v>
      </c>
      <c r="R63" s="398">
        <f>'TONG HOP'!N56</f>
        <v>0</v>
      </c>
      <c r="S63" s="380">
        <f>'TONG HOP'!N67</f>
        <v>0</v>
      </c>
    </row>
    <row r="64" spans="1:19" ht="42" hidden="1" customHeight="1" thickTop="1" x14ac:dyDescent="0.2">
      <c r="A64" s="971"/>
      <c r="B64" s="392">
        <v>8</v>
      </c>
      <c r="C64" s="498" t="s">
        <v>63</v>
      </c>
      <c r="D64" s="397">
        <f>'TONG HOP'!M13</f>
        <v>0</v>
      </c>
      <c r="E64" s="427">
        <f>'TONG HOP'!M24</f>
        <v>0</v>
      </c>
      <c r="F64" s="380">
        <f>'TONG HOP'!M35</f>
        <v>0</v>
      </c>
      <c r="G64" s="398">
        <f>'TONG HOP'!M46</f>
        <v>0</v>
      </c>
      <c r="H64" s="380">
        <f>'TONG HOP'!M57</f>
        <v>0</v>
      </c>
      <c r="I64" s="475">
        <f>'TONG HOP'!M68</f>
        <v>0</v>
      </c>
      <c r="J64" s="1017"/>
      <c r="K64" s="971"/>
      <c r="L64" s="392">
        <v>8</v>
      </c>
      <c r="M64" s="498" t="s">
        <v>63</v>
      </c>
      <c r="N64" s="397">
        <f>'TONG HOP'!N13</f>
        <v>0</v>
      </c>
      <c r="O64" s="398">
        <f>'TONG HOP'!N24</f>
        <v>0</v>
      </c>
      <c r="P64" s="428">
        <f>'TONG HOP'!N35</f>
        <v>0</v>
      </c>
      <c r="Q64" s="398">
        <f>'TONG HOP'!N46</f>
        <v>0</v>
      </c>
      <c r="R64" s="398">
        <f>'TONG HOP'!N57</f>
        <v>0</v>
      </c>
      <c r="S64" s="380">
        <f>'TONG HOP'!N68</f>
        <v>0</v>
      </c>
    </row>
    <row r="65" spans="1:19" ht="42" hidden="1" customHeight="1" x14ac:dyDescent="0.2">
      <c r="A65" s="971"/>
      <c r="B65" s="272">
        <v>9</v>
      </c>
      <c r="C65" s="499" t="s">
        <v>64</v>
      </c>
      <c r="D65" s="399">
        <f>'TONG HOP'!M14</f>
        <v>0</v>
      </c>
      <c r="E65" s="550">
        <f>'TONG HOP'!M25</f>
        <v>0</v>
      </c>
      <c r="F65" s="401">
        <f>'TONG HOP'!M36</f>
        <v>0</v>
      </c>
      <c r="G65" s="400">
        <f>'TONG HOP'!M47</f>
        <v>0</v>
      </c>
      <c r="H65" s="401">
        <f>'TONG HOP'!M58</f>
        <v>0</v>
      </c>
      <c r="I65" s="720">
        <f>'TONG HOP'!M69</f>
        <v>0</v>
      </c>
      <c r="J65" s="1017"/>
      <c r="K65" s="971"/>
      <c r="L65" s="272">
        <v>9</v>
      </c>
      <c r="M65" s="499" t="s">
        <v>64</v>
      </c>
      <c r="N65" s="399">
        <f>'TONG HOP'!N14</f>
        <v>0</v>
      </c>
      <c r="O65" s="400">
        <f>'TONG HOP'!N25</f>
        <v>0</v>
      </c>
      <c r="P65" s="442">
        <f>'TONG HOP'!N36</f>
        <v>0</v>
      </c>
      <c r="Q65" s="400">
        <f>'TONG HOP'!N47</f>
        <v>0</v>
      </c>
      <c r="R65" s="400">
        <f>'TONG HOP'!N58</f>
        <v>0</v>
      </c>
      <c r="S65" s="401">
        <f>'TONG HOP'!N69</f>
        <v>0</v>
      </c>
    </row>
    <row r="66" spans="1:19" ht="42" hidden="1" customHeight="1" thickBot="1" x14ac:dyDescent="0.25">
      <c r="A66" s="974"/>
      <c r="B66" s="402">
        <v>10</v>
      </c>
      <c r="C66" s="502" t="s">
        <v>72</v>
      </c>
      <c r="D66" s="460">
        <f>'TONG HOP'!M15</f>
        <v>0</v>
      </c>
      <c r="E66" s="553">
        <f>'TONG HOP'!M26</f>
        <v>0</v>
      </c>
      <c r="F66" s="406">
        <f>'TONG HOP'!M37</f>
        <v>0</v>
      </c>
      <c r="G66" s="404">
        <f>'TONG HOP'!M48</f>
        <v>0</v>
      </c>
      <c r="H66" s="406">
        <f>'TONG HOP'!M59</f>
        <v>0</v>
      </c>
      <c r="I66" s="679">
        <f>'TONG HOP'!M70</f>
        <v>0</v>
      </c>
      <c r="J66" s="1018"/>
      <c r="K66" s="974"/>
      <c r="L66" s="402">
        <v>10</v>
      </c>
      <c r="M66" s="502" t="s">
        <v>72</v>
      </c>
      <c r="N66" s="446">
        <f>'TONG HOP'!N15</f>
        <v>0</v>
      </c>
      <c r="O66" s="450">
        <f>'TONG HOP'!N26</f>
        <v>0</v>
      </c>
      <c r="P66" s="451">
        <f>'TONG HOP'!N37</f>
        <v>0</v>
      </c>
      <c r="Q66" s="450">
        <f>'TONG HOP'!N48</f>
        <v>0</v>
      </c>
      <c r="R66" s="450">
        <f>'TONG HOP'!N59</f>
        <v>0</v>
      </c>
      <c r="S66" s="680">
        <f>'TONG HOP'!N70</f>
        <v>0</v>
      </c>
    </row>
    <row r="67" spans="1:19" ht="33.75" hidden="1" customHeight="1" thickBot="1" x14ac:dyDescent="0.35">
      <c r="A67" s="988" t="str">
        <f>K54</f>
        <v>ÁP DỤNG TỪ NGÀY 27/07/2026 ĐẾN NGÀY 01/08/2026</v>
      </c>
      <c r="B67" s="956"/>
      <c r="C67" s="956"/>
      <c r="D67" s="956"/>
      <c r="E67" s="956"/>
      <c r="F67" s="956"/>
      <c r="G67" s="956"/>
      <c r="H67" s="956"/>
      <c r="I67" s="956"/>
      <c r="J67" s="645"/>
      <c r="K67" s="988" t="str">
        <f>A67</f>
        <v>ÁP DỤNG TỪ NGÀY 27/07/2026 ĐẾN NGÀY 01/08/2026</v>
      </c>
      <c r="L67" s="956"/>
      <c r="M67" s="956"/>
      <c r="N67" s="956"/>
      <c r="O67" s="956"/>
      <c r="P67" s="956"/>
      <c r="Q67" s="956"/>
      <c r="R67" s="956"/>
      <c r="S67" s="956"/>
    </row>
    <row r="68" spans="1:19" ht="35.25" customHeight="1" x14ac:dyDescent="0.25">
      <c r="A68" s="984" t="s">
        <v>57</v>
      </c>
      <c r="B68" s="985"/>
      <c r="C68" s="986" t="str">
        <f>'TONG HOP'!O5</f>
        <v>C25CK2</v>
      </c>
      <c r="D68" s="985"/>
      <c r="E68" s="982" t="s">
        <v>143</v>
      </c>
      <c r="F68" s="982"/>
      <c r="G68" s="982"/>
      <c r="H68" s="982"/>
      <c r="I68" s="983"/>
      <c r="J68" s="989"/>
      <c r="K68" s="984" t="s">
        <v>50</v>
      </c>
      <c r="L68" s="985"/>
      <c r="M68" s="986" t="str">
        <f>'TONG HOP'!P5</f>
        <v>T25OTO3</v>
      </c>
      <c r="N68" s="963"/>
      <c r="O68" s="1004" t="s">
        <v>118</v>
      </c>
      <c r="P68" s="1005"/>
      <c r="Q68" s="1005"/>
      <c r="R68" s="1005"/>
      <c r="S68" s="1006"/>
    </row>
    <row r="69" spans="1:19" ht="48.75" customHeight="1" thickBot="1" x14ac:dyDescent="0.25">
      <c r="A69" s="419" t="s">
        <v>51</v>
      </c>
      <c r="B69" s="420" t="s">
        <v>52</v>
      </c>
      <c r="C69" s="421" t="s">
        <v>53</v>
      </c>
      <c r="D69" s="422" t="s">
        <v>12</v>
      </c>
      <c r="E69" s="422" t="s">
        <v>54</v>
      </c>
      <c r="F69" s="422" t="s">
        <v>31</v>
      </c>
      <c r="G69" s="422" t="s">
        <v>32</v>
      </c>
      <c r="H69" s="367" t="s">
        <v>33</v>
      </c>
      <c r="I69" s="685" t="s">
        <v>34</v>
      </c>
      <c r="J69" s="990"/>
      <c r="K69" s="419" t="s">
        <v>51</v>
      </c>
      <c r="L69" s="420" t="s">
        <v>52</v>
      </c>
      <c r="M69" s="421" t="s">
        <v>53</v>
      </c>
      <c r="N69" s="437" t="s">
        <v>12</v>
      </c>
      <c r="O69" s="367" t="s">
        <v>54</v>
      </c>
      <c r="P69" s="422" t="s">
        <v>31</v>
      </c>
      <c r="Q69" s="422" t="s">
        <v>32</v>
      </c>
      <c r="R69" s="247" t="s">
        <v>33</v>
      </c>
      <c r="S69" s="685" t="s">
        <v>56</v>
      </c>
    </row>
    <row r="70" spans="1:19" ht="40.5" customHeight="1" x14ac:dyDescent="0.2">
      <c r="A70" s="970" t="s">
        <v>13</v>
      </c>
      <c r="B70" s="272">
        <v>1</v>
      </c>
      <c r="C70" s="492" t="s">
        <v>15</v>
      </c>
      <c r="D70" s="445">
        <f>'TONG HOP'!O6</f>
        <v>0</v>
      </c>
      <c r="E70" s="427">
        <f>'TONG HOP'!O17</f>
        <v>0</v>
      </c>
      <c r="F70" s="440">
        <f>'TONG HOP'!O28</f>
        <v>0</v>
      </c>
      <c r="G70" s="441">
        <f>'TONG HOP'!O39</f>
        <v>0</v>
      </c>
      <c r="H70" s="409">
        <f>'TONG HOP'!O50</f>
        <v>0</v>
      </c>
      <c r="I70" s="686">
        <f>'TONG HOP'!O61</f>
        <v>0</v>
      </c>
      <c r="J70" s="990"/>
      <c r="K70" s="970" t="s">
        <v>13</v>
      </c>
      <c r="L70" s="272">
        <v>1</v>
      </c>
      <c r="M70" s="492" t="s">
        <v>15</v>
      </c>
      <c r="N70" s="445">
        <f>'TONG HOP'!P6</f>
        <v>0</v>
      </c>
      <c r="O70" s="439">
        <f>'TONG HOP'!P17</f>
        <v>0</v>
      </c>
      <c r="P70" s="440">
        <f>'TONG HOP'!P28</f>
        <v>0</v>
      </c>
      <c r="Q70" s="441">
        <f>'TONG HOP'!P39</f>
        <v>0</v>
      </c>
      <c r="R70" s="398">
        <f>'TONG HOP'!P50</f>
        <v>0</v>
      </c>
      <c r="S70" s="686">
        <f>'TONG HOP'!P61</f>
        <v>0</v>
      </c>
    </row>
    <row r="71" spans="1:19" ht="40.5" customHeight="1" thickBot="1" x14ac:dyDescent="0.25">
      <c r="A71" s="971"/>
      <c r="B71" s="271">
        <v>2</v>
      </c>
      <c r="C71" s="495" t="s">
        <v>17</v>
      </c>
      <c r="D71" s="426">
        <f>'TONG HOP'!O7</f>
        <v>0</v>
      </c>
      <c r="E71" s="427">
        <f>'TONG HOP'!O18</f>
        <v>0</v>
      </c>
      <c r="F71" s="428">
        <f>'TONG HOP'!O29</f>
        <v>0</v>
      </c>
      <c r="G71" s="382">
        <f>'TONG HOP'!O40</f>
        <v>0</v>
      </c>
      <c r="H71" s="398">
        <f>'TONG HOP'!O51</f>
        <v>0</v>
      </c>
      <c r="I71" s="686">
        <f>'TONG HOP'!O62</f>
        <v>0</v>
      </c>
      <c r="J71" s="990"/>
      <c r="K71" s="971"/>
      <c r="L71" s="271">
        <v>2</v>
      </c>
      <c r="M71" s="495" t="s">
        <v>17</v>
      </c>
      <c r="N71" s="426">
        <f>'TONG HOP'!P7</f>
        <v>0</v>
      </c>
      <c r="O71" s="427">
        <f>'TONG HOP'!P18</f>
        <v>0</v>
      </c>
      <c r="P71" s="428">
        <f>'TONG HOP'!P29</f>
        <v>0</v>
      </c>
      <c r="Q71" s="382">
        <f>'TONG HOP'!P40</f>
        <v>0</v>
      </c>
      <c r="R71" s="398">
        <f>'TONG HOP'!P51</f>
        <v>0</v>
      </c>
      <c r="S71" s="686">
        <f>'TONG HOP'!P62</f>
        <v>0</v>
      </c>
    </row>
    <row r="72" spans="1:19" ht="40.5" customHeight="1" thickTop="1" x14ac:dyDescent="0.2">
      <c r="A72" s="971"/>
      <c r="B72" s="272">
        <v>3</v>
      </c>
      <c r="C72" s="498" t="s">
        <v>19</v>
      </c>
      <c r="D72" s="426">
        <f>'TONG HOP'!O8</f>
        <v>0</v>
      </c>
      <c r="E72" s="427">
        <f>'TONG HOP'!O19</f>
        <v>0</v>
      </c>
      <c r="F72" s="428">
        <f>'TONG HOP'!O30</f>
        <v>0</v>
      </c>
      <c r="G72" s="382">
        <f>'TONG HOP'!O41</f>
        <v>0</v>
      </c>
      <c r="H72" s="398">
        <f>'TONG HOP'!O52</f>
        <v>0</v>
      </c>
      <c r="I72" s="686">
        <f>'TONG HOP'!O63</f>
        <v>0</v>
      </c>
      <c r="J72" s="990"/>
      <c r="K72" s="971"/>
      <c r="L72" s="272">
        <v>3</v>
      </c>
      <c r="M72" s="498" t="s">
        <v>19</v>
      </c>
      <c r="N72" s="426">
        <f>'TONG HOP'!P8</f>
        <v>0</v>
      </c>
      <c r="O72" s="427">
        <f>'TONG HOP'!P19</f>
        <v>0</v>
      </c>
      <c r="P72" s="428">
        <f>'TONG HOP'!P30</f>
        <v>0</v>
      </c>
      <c r="Q72" s="382">
        <f>'TONG HOP'!P41</f>
        <v>0</v>
      </c>
      <c r="R72" s="398">
        <f>'TONG HOP'!P52</f>
        <v>0</v>
      </c>
      <c r="S72" s="686">
        <f>'TONG HOP'!P63</f>
        <v>0</v>
      </c>
    </row>
    <row r="73" spans="1:19" ht="40.5" customHeight="1" x14ac:dyDescent="0.2">
      <c r="A73" s="971"/>
      <c r="B73" s="272">
        <v>4</v>
      </c>
      <c r="C73" s="499" t="s">
        <v>20</v>
      </c>
      <c r="D73" s="429">
        <f>'TONG HOP'!O9</f>
        <v>0</v>
      </c>
      <c r="E73" s="550">
        <f>'TONG HOP'!O20</f>
        <v>0</v>
      </c>
      <c r="F73" s="442">
        <f>'TONG HOP'!O31</f>
        <v>0</v>
      </c>
      <c r="G73" s="443">
        <f>'TONG HOP'!O42</f>
        <v>0</v>
      </c>
      <c r="H73" s="400">
        <f>'TONG HOP'!O53</f>
        <v>0</v>
      </c>
      <c r="I73" s="704">
        <f>'TONG HOP'!O64</f>
        <v>0</v>
      </c>
      <c r="J73" s="990"/>
      <c r="K73" s="971"/>
      <c r="L73" s="272">
        <v>4</v>
      </c>
      <c r="M73" s="499" t="s">
        <v>20</v>
      </c>
      <c r="N73" s="429">
        <f>'TONG HOP'!P9</f>
        <v>0</v>
      </c>
      <c r="O73" s="550">
        <f>'TONG HOP'!P20</f>
        <v>0</v>
      </c>
      <c r="P73" s="442">
        <f>'TONG HOP'!P31</f>
        <v>0</v>
      </c>
      <c r="Q73" s="443">
        <f>'TONG HOP'!P42</f>
        <v>0</v>
      </c>
      <c r="R73" s="400">
        <f>'TONG HOP'!P53</f>
        <v>0</v>
      </c>
      <c r="S73" s="704">
        <f>'TONG HOP'!P64</f>
        <v>0</v>
      </c>
    </row>
    <row r="74" spans="1:19" ht="40.5" customHeight="1" thickBot="1" x14ac:dyDescent="0.25">
      <c r="A74" s="972"/>
      <c r="B74" s="271">
        <v>5</v>
      </c>
      <c r="C74" s="515" t="s">
        <v>73</v>
      </c>
      <c r="D74" s="684">
        <f>'TONG HOP'!O10</f>
        <v>0</v>
      </c>
      <c r="E74" s="447">
        <f>'TONG HOP'!O21</f>
        <v>0</v>
      </c>
      <c r="F74" s="451">
        <f>'TONG HOP'!O32</f>
        <v>0</v>
      </c>
      <c r="G74" s="449">
        <f>'TONG HOP'!O43</f>
        <v>0</v>
      </c>
      <c r="H74" s="450">
        <f>'TONG HOP'!O54</f>
        <v>0</v>
      </c>
      <c r="I74" s="687">
        <f>'TONG HOP'!O65</f>
        <v>0</v>
      </c>
      <c r="J74" s="990"/>
      <c r="K74" s="972"/>
      <c r="L74" s="271">
        <v>5</v>
      </c>
      <c r="M74" s="689" t="s">
        <v>73</v>
      </c>
      <c r="N74" s="682">
        <f>'TONG HOP'!P10</f>
        <v>0</v>
      </c>
      <c r="O74" s="520">
        <f>'TONG HOP'!P21</f>
        <v>0</v>
      </c>
      <c r="P74" s="683">
        <f>'TONG HOP'!P32</f>
        <v>0</v>
      </c>
      <c r="Q74" s="519">
        <f>'TONG HOP'!P43</f>
        <v>0</v>
      </c>
      <c r="R74" s="417">
        <f>'TONG HOP'!P54</f>
        <v>0</v>
      </c>
      <c r="S74" s="688">
        <f>'TONG HOP'!P65</f>
        <v>0</v>
      </c>
    </row>
    <row r="75" spans="1:19" ht="40.5" customHeight="1" thickTop="1" x14ac:dyDescent="0.2">
      <c r="A75" s="973" t="s">
        <v>23</v>
      </c>
      <c r="B75" s="272">
        <v>6</v>
      </c>
      <c r="C75" s="498" t="s">
        <v>61</v>
      </c>
      <c r="D75" s="426">
        <f>'TONG HOP'!O11</f>
        <v>0</v>
      </c>
      <c r="E75" s="427">
        <f>'TONG HOP'!O22</f>
        <v>0</v>
      </c>
      <c r="F75" s="428">
        <f>'TONG HOP'!O33</f>
        <v>0</v>
      </c>
      <c r="G75" s="382">
        <f>'TONG HOP'!O44</f>
        <v>0</v>
      </c>
      <c r="H75" s="398">
        <f>'TONG HOP'!O55</f>
        <v>0</v>
      </c>
      <c r="I75" s="686">
        <f>'TONG HOP'!O66</f>
        <v>0</v>
      </c>
      <c r="J75" s="990"/>
      <c r="K75" s="973" t="s">
        <v>23</v>
      </c>
      <c r="L75" s="272">
        <v>6</v>
      </c>
      <c r="M75" s="499" t="s">
        <v>61</v>
      </c>
      <c r="N75" s="426">
        <f>'TONG HOP'!P11</f>
        <v>0</v>
      </c>
      <c r="O75" s="427">
        <f>'TONG HOP'!P22</f>
        <v>0</v>
      </c>
      <c r="P75" s="428">
        <f>'TONG HOP'!P33</f>
        <v>0</v>
      </c>
      <c r="Q75" s="382">
        <f>'TONG HOP'!P44</f>
        <v>0</v>
      </c>
      <c r="R75" s="398">
        <f>'TONG HOP'!P55</f>
        <v>0</v>
      </c>
      <c r="S75" s="686">
        <f>'TONG HOP'!P66</f>
        <v>0</v>
      </c>
    </row>
    <row r="76" spans="1:19" ht="40.5" customHeight="1" thickBot="1" x14ac:dyDescent="0.25">
      <c r="A76" s="971"/>
      <c r="B76" s="271">
        <v>7</v>
      </c>
      <c r="C76" s="499" t="s">
        <v>62</v>
      </c>
      <c r="D76" s="426">
        <f>'TONG HOP'!O12</f>
        <v>0</v>
      </c>
      <c r="E76" s="427">
        <f>'TONG HOP'!O23</f>
        <v>0</v>
      </c>
      <c r="F76" s="428">
        <f>'TONG HOP'!O34</f>
        <v>0</v>
      </c>
      <c r="G76" s="382">
        <f>'TONG HOP'!O45</f>
        <v>0</v>
      </c>
      <c r="H76" s="398">
        <f>'TONG HOP'!O56</f>
        <v>0</v>
      </c>
      <c r="I76" s="686">
        <f>'TONG HOP'!O67</f>
        <v>0</v>
      </c>
      <c r="J76" s="990"/>
      <c r="K76" s="971"/>
      <c r="L76" s="271">
        <v>7</v>
      </c>
      <c r="M76" s="499" t="s">
        <v>62</v>
      </c>
      <c r="N76" s="426">
        <f>'TONG HOP'!P12</f>
        <v>0</v>
      </c>
      <c r="O76" s="427">
        <f>'TONG HOP'!P23</f>
        <v>0</v>
      </c>
      <c r="P76" s="428">
        <f>'TONG HOP'!P34</f>
        <v>0</v>
      </c>
      <c r="Q76" s="382">
        <f>'TONG HOP'!P45</f>
        <v>0</v>
      </c>
      <c r="R76" s="398">
        <f>'TONG HOP'!P56</f>
        <v>0</v>
      </c>
      <c r="S76" s="686">
        <f>'TONG HOP'!P67</f>
        <v>0</v>
      </c>
    </row>
    <row r="77" spans="1:19" ht="40.5" customHeight="1" thickTop="1" x14ac:dyDescent="0.2">
      <c r="A77" s="971"/>
      <c r="B77" s="392">
        <v>8</v>
      </c>
      <c r="C77" s="498" t="s">
        <v>63</v>
      </c>
      <c r="D77" s="426">
        <f>'TONG HOP'!O13</f>
        <v>0</v>
      </c>
      <c r="E77" s="427">
        <f>'TONG HOP'!O24</f>
        <v>0</v>
      </c>
      <c r="F77" s="428">
        <f>'TONG HOP'!O35</f>
        <v>0</v>
      </c>
      <c r="G77" s="382">
        <f>'TONG HOP'!O46</f>
        <v>0</v>
      </c>
      <c r="H77" s="398">
        <f>'TONG HOP'!O57</f>
        <v>0</v>
      </c>
      <c r="I77" s="686">
        <f>'TONG HOP'!O68</f>
        <v>0</v>
      </c>
      <c r="J77" s="990"/>
      <c r="K77" s="971"/>
      <c r="L77" s="392">
        <v>8</v>
      </c>
      <c r="M77" s="498" t="s">
        <v>63</v>
      </c>
      <c r="N77" s="426">
        <f>'TONG HOP'!P13</f>
        <v>0</v>
      </c>
      <c r="O77" s="427">
        <f>'TONG HOP'!P24</f>
        <v>0</v>
      </c>
      <c r="P77" s="428">
        <f>'TONG HOP'!P35</f>
        <v>0</v>
      </c>
      <c r="Q77" s="382">
        <f>'TONG HOP'!P46</f>
        <v>0</v>
      </c>
      <c r="R77" s="398">
        <f>'TONG HOP'!P57</f>
        <v>0</v>
      </c>
      <c r="S77" s="686">
        <f>'TONG HOP'!P68</f>
        <v>0</v>
      </c>
    </row>
    <row r="78" spans="1:19" ht="40.5" customHeight="1" x14ac:dyDescent="0.2">
      <c r="A78" s="971"/>
      <c r="B78" s="272">
        <v>9</v>
      </c>
      <c r="C78" s="501" t="s">
        <v>64</v>
      </c>
      <c r="D78" s="429">
        <f>'TONG HOP'!O14</f>
        <v>0</v>
      </c>
      <c r="E78" s="550">
        <f>'TONG HOP'!O25</f>
        <v>0</v>
      </c>
      <c r="F78" s="442">
        <f>'TONG HOP'!O36</f>
        <v>0</v>
      </c>
      <c r="G78" s="443">
        <f>'TONG HOP'!O47</f>
        <v>0</v>
      </c>
      <c r="H78" s="400">
        <f>'TONG HOP'!O58</f>
        <v>0</v>
      </c>
      <c r="I78" s="704">
        <f>'TONG HOP'!O69</f>
        <v>0</v>
      </c>
      <c r="J78" s="990"/>
      <c r="K78" s="971"/>
      <c r="L78" s="272">
        <v>9</v>
      </c>
      <c r="M78" s="499" t="s">
        <v>64</v>
      </c>
      <c r="N78" s="429">
        <f>'TONG HOP'!P14</f>
        <v>0</v>
      </c>
      <c r="O78" s="550">
        <f>'TONG HOP'!P25</f>
        <v>0</v>
      </c>
      <c r="P78" s="442">
        <f>'TONG HOP'!P36</f>
        <v>0</v>
      </c>
      <c r="Q78" s="443">
        <f>'TONG HOP'!P47</f>
        <v>0</v>
      </c>
      <c r="R78" s="400">
        <f>'TONG HOP'!P58</f>
        <v>0</v>
      </c>
      <c r="S78" s="704">
        <f>'TONG HOP'!P69</f>
        <v>0</v>
      </c>
    </row>
    <row r="79" spans="1:19" ht="40.5" customHeight="1" thickBot="1" x14ac:dyDescent="0.25">
      <c r="A79" s="974"/>
      <c r="B79" s="402">
        <v>10</v>
      </c>
      <c r="C79" s="681" t="s">
        <v>72</v>
      </c>
      <c r="D79" s="682">
        <f>'TONG HOP'!O15</f>
        <v>0</v>
      </c>
      <c r="E79" s="520">
        <f>'TONG HOP'!O26</f>
        <v>0</v>
      </c>
      <c r="F79" s="683">
        <f>'TONG HOP'!O37</f>
        <v>0</v>
      </c>
      <c r="G79" s="519">
        <f>'TONG HOP'!O48</f>
        <v>0</v>
      </c>
      <c r="H79" s="417">
        <f>'TONG HOP'!O59</f>
        <v>0</v>
      </c>
      <c r="I79" s="688">
        <f>'TONG HOP'!O70</f>
        <v>0</v>
      </c>
      <c r="J79" s="991"/>
      <c r="K79" s="974"/>
      <c r="L79" s="271">
        <v>10</v>
      </c>
      <c r="M79" s="690" t="s">
        <v>72</v>
      </c>
      <c r="N79" s="682">
        <f>'TONG HOP'!P15</f>
        <v>0</v>
      </c>
      <c r="O79" s="520">
        <f>'TONG HOP'!P26</f>
        <v>0</v>
      </c>
      <c r="P79" s="683">
        <f>'TONG HOP'!P37</f>
        <v>0</v>
      </c>
      <c r="Q79" s="519">
        <f>'TONG HOP'!P48</f>
        <v>0</v>
      </c>
      <c r="R79" s="417">
        <f>'TONG HOP'!P59</f>
        <v>0</v>
      </c>
      <c r="S79" s="688">
        <f>'TONG HOP'!P70</f>
        <v>0</v>
      </c>
    </row>
    <row r="80" spans="1:19" ht="23.25" hidden="1" customHeight="1" thickTop="1" thickBot="1" x14ac:dyDescent="0.35">
      <c r="A80" s="976" t="str">
        <f>A54</f>
        <v>ÁP DỤNG TỪ NGÀY 27/07/2026 ĐẾN NGÀY 01/08/2026</v>
      </c>
      <c r="B80" s="977"/>
      <c r="C80" s="977"/>
      <c r="D80" s="977"/>
      <c r="E80" s="977"/>
      <c r="F80" s="977"/>
      <c r="G80" s="977"/>
      <c r="H80" s="977"/>
      <c r="I80" s="977"/>
      <c r="J80" s="646"/>
      <c r="K80" s="976" t="str">
        <f>A80</f>
        <v>ÁP DỤNG TỪ NGÀY 27/07/2026 ĐẾN NGÀY 01/08/2026</v>
      </c>
      <c r="L80" s="959"/>
      <c r="M80" s="959"/>
      <c r="N80" s="959"/>
      <c r="O80" s="959"/>
      <c r="P80" s="959"/>
      <c r="Q80" s="959"/>
      <c r="R80" s="959"/>
      <c r="S80" s="959"/>
    </row>
    <row r="81" spans="1:19" ht="32.25" hidden="1" customHeight="1" x14ac:dyDescent="0.25">
      <c r="A81" s="984" t="s">
        <v>50</v>
      </c>
      <c r="B81" s="985"/>
      <c r="C81" s="1003" t="str">
        <f>'TONG HOP'!Q5</f>
        <v>T25CK2</v>
      </c>
      <c r="D81" s="985"/>
      <c r="E81" s="998" t="s">
        <v>86</v>
      </c>
      <c r="F81" s="982"/>
      <c r="G81" s="982"/>
      <c r="H81" s="982"/>
      <c r="I81" s="983"/>
      <c r="J81" s="995"/>
      <c r="K81" s="984" t="s">
        <v>50</v>
      </c>
      <c r="L81" s="985"/>
      <c r="M81" s="1003" t="str">
        <f>'TONG HOP'!R5</f>
        <v>T25OTO4</v>
      </c>
      <c r="N81" s="985"/>
      <c r="O81" s="982" t="s">
        <v>117</v>
      </c>
      <c r="P81" s="982"/>
      <c r="Q81" s="982"/>
      <c r="R81" s="982"/>
      <c r="S81" s="992"/>
    </row>
    <row r="82" spans="1:19" ht="32.25" hidden="1" customHeight="1" x14ac:dyDescent="0.2">
      <c r="A82" s="452" t="s">
        <v>51</v>
      </c>
      <c r="B82" s="453" t="s">
        <v>52</v>
      </c>
      <c r="C82" s="438" t="s">
        <v>53</v>
      </c>
      <c r="D82" s="422" t="s">
        <v>12</v>
      </c>
      <c r="E82" s="422" t="s">
        <v>54</v>
      </c>
      <c r="F82" s="422" t="s">
        <v>31</v>
      </c>
      <c r="G82" s="422" t="s">
        <v>32</v>
      </c>
      <c r="H82" s="367" t="s">
        <v>33</v>
      </c>
      <c r="I82" s="685" t="s">
        <v>56</v>
      </c>
      <c r="J82" s="996"/>
      <c r="K82" s="452" t="s">
        <v>51</v>
      </c>
      <c r="L82" s="453" t="s">
        <v>52</v>
      </c>
      <c r="M82" s="438" t="s">
        <v>53</v>
      </c>
      <c r="N82" s="437" t="s">
        <v>12</v>
      </c>
      <c r="O82" s="367" t="s">
        <v>54</v>
      </c>
      <c r="P82" s="437" t="s">
        <v>31</v>
      </c>
      <c r="Q82" s="437" t="s">
        <v>32</v>
      </c>
      <c r="R82" s="367" t="s">
        <v>33</v>
      </c>
      <c r="S82" s="705" t="s">
        <v>56</v>
      </c>
    </row>
    <row r="83" spans="1:19" ht="41.25" hidden="1" customHeight="1" x14ac:dyDescent="0.2">
      <c r="A83" s="973" t="s">
        <v>13</v>
      </c>
      <c r="B83" s="272">
        <v>1</v>
      </c>
      <c r="C83" s="492" t="s">
        <v>15</v>
      </c>
      <c r="D83" s="454">
        <f>'TONG HOP'!Q6</f>
        <v>0</v>
      </c>
      <c r="E83" s="454">
        <f>'TONG HOP'!Q17</f>
        <v>0</v>
      </c>
      <c r="F83" s="454">
        <f>'TONG HOP'!Q28</f>
        <v>0</v>
      </c>
      <c r="G83" s="454">
        <f>'TONG HOP'!Q39</f>
        <v>0</v>
      </c>
      <c r="H83" s="455">
        <f>'TONG HOP'!Q50</f>
        <v>0</v>
      </c>
      <c r="I83" s="695">
        <f>'TONG HOP'!Q61</f>
        <v>0</v>
      </c>
      <c r="J83" s="996"/>
      <c r="K83" s="973" t="s">
        <v>13</v>
      </c>
      <c r="L83" s="272">
        <v>1</v>
      </c>
      <c r="M83" s="492" t="s">
        <v>15</v>
      </c>
      <c r="N83" s="410">
        <f>'TONG HOP'!R6</f>
        <v>0</v>
      </c>
      <c r="O83" s="409">
        <f>'TONG HOP'!R17</f>
        <v>0</v>
      </c>
      <c r="P83" s="461">
        <f>'TONG HOP'!R28</f>
        <v>0</v>
      </c>
      <c r="Q83" s="410">
        <f>'TONG HOP'!R39</f>
        <v>0</v>
      </c>
      <c r="R83" s="409">
        <f>'TONG HOP'!R50</f>
        <v>0</v>
      </c>
      <c r="S83" s="706">
        <f>'TONG HOP'!R61</f>
        <v>0</v>
      </c>
    </row>
    <row r="84" spans="1:19" ht="41.25" hidden="1" customHeight="1" thickBot="1" x14ac:dyDescent="0.25">
      <c r="A84" s="971"/>
      <c r="B84" s="271">
        <v>2</v>
      </c>
      <c r="C84" s="495" t="s">
        <v>17</v>
      </c>
      <c r="D84" s="456">
        <f>'TONG HOP'!Q7</f>
        <v>0</v>
      </c>
      <c r="E84" s="456">
        <f>'TONG HOP'!Q18</f>
        <v>0</v>
      </c>
      <c r="F84" s="456">
        <f>'TONG HOP'!Q29</f>
        <v>0</v>
      </c>
      <c r="G84" s="456">
        <f>'TONG HOP'!Q40</f>
        <v>0</v>
      </c>
      <c r="H84" s="457">
        <f>'TONG HOP'!Q51</f>
        <v>0</v>
      </c>
      <c r="I84" s="696">
        <f>'TONG HOP'!Q62</f>
        <v>0</v>
      </c>
      <c r="J84" s="996"/>
      <c r="K84" s="971"/>
      <c r="L84" s="271">
        <v>2</v>
      </c>
      <c r="M84" s="495" t="s">
        <v>17</v>
      </c>
      <c r="N84" s="397">
        <f>'TONG HOP'!R7</f>
        <v>0</v>
      </c>
      <c r="O84" s="398">
        <f>'TONG HOP'!R18</f>
        <v>0</v>
      </c>
      <c r="P84" s="380">
        <f>'TONG HOP'!R29</f>
        <v>0</v>
      </c>
      <c r="Q84" s="397">
        <f>'TONG HOP'!R40</f>
        <v>0</v>
      </c>
      <c r="R84" s="398">
        <f>'TONG HOP'!R51</f>
        <v>0</v>
      </c>
      <c r="S84" s="707">
        <f>'TONG HOP'!R62</f>
        <v>0</v>
      </c>
    </row>
    <row r="85" spans="1:19" ht="41.25" hidden="1" customHeight="1" thickTop="1" x14ac:dyDescent="0.2">
      <c r="A85" s="971"/>
      <c r="B85" s="272">
        <v>3</v>
      </c>
      <c r="C85" s="498" t="s">
        <v>19</v>
      </c>
      <c r="D85" s="456">
        <f>'TONG HOP'!Q8</f>
        <v>0</v>
      </c>
      <c r="E85" s="456">
        <f>'TONG HOP'!Q19</f>
        <v>0</v>
      </c>
      <c r="F85" s="456">
        <f>'TONG HOP'!Q30</f>
        <v>0</v>
      </c>
      <c r="G85" s="456">
        <f>'TONG HOP'!Q41</f>
        <v>0</v>
      </c>
      <c r="H85" s="457">
        <f>'TONG HOP'!Q52</f>
        <v>0</v>
      </c>
      <c r="I85" s="696">
        <f>'TONG HOP'!Q63</f>
        <v>0</v>
      </c>
      <c r="J85" s="996"/>
      <c r="K85" s="971"/>
      <c r="L85" s="272">
        <v>3</v>
      </c>
      <c r="M85" s="498" t="s">
        <v>19</v>
      </c>
      <c r="N85" s="397">
        <f>'TONG HOP'!R8</f>
        <v>0</v>
      </c>
      <c r="O85" s="398">
        <f>'TONG HOP'!R19</f>
        <v>0</v>
      </c>
      <c r="P85" s="380">
        <f>'TONG HOP'!R30</f>
        <v>0</v>
      </c>
      <c r="Q85" s="397">
        <f>'TONG HOP'!R41</f>
        <v>0</v>
      </c>
      <c r="R85" s="398">
        <f>'TONG HOP'!R52</f>
        <v>0</v>
      </c>
      <c r="S85" s="707">
        <f>'TONG HOP'!R63</f>
        <v>0</v>
      </c>
    </row>
    <row r="86" spans="1:19" ht="41.25" hidden="1" customHeight="1" x14ac:dyDescent="0.2">
      <c r="A86" s="971"/>
      <c r="B86" s="272">
        <v>4</v>
      </c>
      <c r="C86" s="499" t="s">
        <v>20</v>
      </c>
      <c r="D86" s="458">
        <f>'TONG HOP'!Q9</f>
        <v>0</v>
      </c>
      <c r="E86" s="458">
        <f>'TONG HOP'!Q20</f>
        <v>0</v>
      </c>
      <c r="F86" s="458">
        <f>'TONG HOP'!Q31</f>
        <v>0</v>
      </c>
      <c r="G86" s="458">
        <f>'TONG HOP'!Q42</f>
        <v>0</v>
      </c>
      <c r="H86" s="459">
        <f>'TONG HOP'!Q53</f>
        <v>0</v>
      </c>
      <c r="I86" s="703">
        <f>'TONG HOP'!Q64</f>
        <v>0</v>
      </c>
      <c r="J86" s="996"/>
      <c r="K86" s="971"/>
      <c r="L86" s="272">
        <v>4</v>
      </c>
      <c r="M86" s="499" t="s">
        <v>20</v>
      </c>
      <c r="N86" s="399">
        <f>'TONG HOP'!R9</f>
        <v>0</v>
      </c>
      <c r="O86" s="400">
        <f>'TONG HOP'!R20</f>
        <v>0</v>
      </c>
      <c r="P86" s="401">
        <f>'TONG HOP'!R31</f>
        <v>0</v>
      </c>
      <c r="Q86" s="399">
        <f>'TONG HOP'!R42</f>
        <v>0</v>
      </c>
      <c r="R86" s="400">
        <f>'TONG HOP'!R53</f>
        <v>0</v>
      </c>
      <c r="S86" s="691">
        <f>'TONG HOP'!R64</f>
        <v>0</v>
      </c>
    </row>
    <row r="87" spans="1:19" ht="41.25" hidden="1" customHeight="1" thickBot="1" x14ac:dyDescent="0.25">
      <c r="A87" s="972"/>
      <c r="B87" s="271">
        <v>5</v>
      </c>
      <c r="C87" s="515" t="s">
        <v>73</v>
      </c>
      <c r="D87" s="692">
        <f>'TONG HOP'!Q10</f>
        <v>0</v>
      </c>
      <c r="E87" s="693">
        <f>'TONG HOP'!Q21</f>
        <v>0</v>
      </c>
      <c r="F87" s="693">
        <f>'TONG HOP'!Q32</f>
        <v>0</v>
      </c>
      <c r="G87" s="693">
        <f>'TONG HOP'!Q43</f>
        <v>0</v>
      </c>
      <c r="H87" s="694">
        <f>'TONG HOP'!Q54</f>
        <v>0</v>
      </c>
      <c r="I87" s="697">
        <f>'TONG HOP'!Q65</f>
        <v>0</v>
      </c>
      <c r="J87" s="996"/>
      <c r="K87" s="974"/>
      <c r="L87" s="271">
        <v>5</v>
      </c>
      <c r="M87" s="515" t="s">
        <v>73</v>
      </c>
      <c r="N87" s="446">
        <f>'TONG HOP'!R10</f>
        <v>0</v>
      </c>
      <c r="O87" s="450">
        <f>'TONG HOP'!R21</f>
        <v>0</v>
      </c>
      <c r="P87" s="417">
        <f>'TONG HOP'!R32</f>
        <v>0</v>
      </c>
      <c r="Q87" s="535">
        <f>'TONG HOP'!R43</f>
        <v>0</v>
      </c>
      <c r="R87" s="450">
        <f>'TONG HOP'!R54</f>
        <v>0</v>
      </c>
      <c r="S87" s="716">
        <f>'TONG HOP'!R65</f>
        <v>0</v>
      </c>
    </row>
    <row r="88" spans="1:19" ht="41.25" hidden="1" customHeight="1" thickTop="1" x14ac:dyDescent="0.2">
      <c r="A88" s="973" t="s">
        <v>23</v>
      </c>
      <c r="B88" s="272">
        <v>6</v>
      </c>
      <c r="C88" s="498" t="s">
        <v>61</v>
      </c>
      <c r="D88" s="456">
        <f>'TONG HOP'!Q11</f>
        <v>0</v>
      </c>
      <c r="E88" s="456">
        <f>'TONG HOP'!Q22</f>
        <v>0</v>
      </c>
      <c r="F88" s="456">
        <f>'TONG HOP'!Q33</f>
        <v>0</v>
      </c>
      <c r="G88" s="456">
        <f>'TONG HOP'!Q44</f>
        <v>0</v>
      </c>
      <c r="H88" s="457">
        <f>'TONG HOP'!Q55</f>
        <v>0</v>
      </c>
      <c r="I88" s="696">
        <f>'TONG HOP'!Q66</f>
        <v>0</v>
      </c>
      <c r="J88" s="996"/>
      <c r="K88" s="973" t="s">
        <v>79</v>
      </c>
      <c r="L88" s="272">
        <v>6</v>
      </c>
      <c r="M88" s="498" t="s">
        <v>61</v>
      </c>
      <c r="N88" s="397">
        <f>'TONG HOP'!R11</f>
        <v>0</v>
      </c>
      <c r="O88" s="398">
        <f>'TONG HOP'!R22</f>
        <v>0</v>
      </c>
      <c r="P88" s="380">
        <f>'TONG HOP'!R33</f>
        <v>0</v>
      </c>
      <c r="Q88" s="397">
        <f>'TONG HOP'!R44</f>
        <v>0</v>
      </c>
      <c r="R88" s="398">
        <f>'TONG HOP'!R55</f>
        <v>0</v>
      </c>
      <c r="S88" s="707">
        <f>'TONG HOP'!R66</f>
        <v>0</v>
      </c>
    </row>
    <row r="89" spans="1:19" ht="41.25" hidden="1" customHeight="1" thickBot="1" x14ac:dyDescent="0.25">
      <c r="A89" s="971"/>
      <c r="B89" s="271">
        <v>7</v>
      </c>
      <c r="C89" s="499" t="s">
        <v>62</v>
      </c>
      <c r="D89" s="456">
        <f>'TONG HOP'!Q12</f>
        <v>0</v>
      </c>
      <c r="E89" s="456">
        <f>'TONG HOP'!Q23</f>
        <v>0</v>
      </c>
      <c r="F89" s="456">
        <f>'TONG HOP'!Q34</f>
        <v>0</v>
      </c>
      <c r="G89" s="456">
        <f>'TONG HOP'!Q45</f>
        <v>0</v>
      </c>
      <c r="H89" s="457">
        <f>'TONG HOP'!Q56</f>
        <v>0</v>
      </c>
      <c r="I89" s="696">
        <f>'TONG HOP'!Q67</f>
        <v>0</v>
      </c>
      <c r="J89" s="996"/>
      <c r="K89" s="971"/>
      <c r="L89" s="271">
        <v>7</v>
      </c>
      <c r="M89" s="499" t="s">
        <v>62</v>
      </c>
      <c r="N89" s="397">
        <f>'TONG HOP'!R12</f>
        <v>0</v>
      </c>
      <c r="O89" s="398">
        <f>'TONG HOP'!R23</f>
        <v>0</v>
      </c>
      <c r="P89" s="380">
        <f>'TONG HOP'!R34</f>
        <v>0</v>
      </c>
      <c r="Q89" s="397">
        <f>'TONG HOP'!R45</f>
        <v>0</v>
      </c>
      <c r="R89" s="398">
        <f>'TONG HOP'!R56</f>
        <v>0</v>
      </c>
      <c r="S89" s="707">
        <f>'TONG HOP'!R67</f>
        <v>0</v>
      </c>
    </row>
    <row r="90" spans="1:19" ht="41.25" hidden="1" customHeight="1" thickTop="1" x14ac:dyDescent="0.2">
      <c r="A90" s="971"/>
      <c r="B90" s="392">
        <v>8</v>
      </c>
      <c r="C90" s="498" t="s">
        <v>63</v>
      </c>
      <c r="D90" s="456">
        <f>'TONG HOP'!Q13</f>
        <v>0</v>
      </c>
      <c r="E90" s="456">
        <f>'TONG HOP'!Q24</f>
        <v>0</v>
      </c>
      <c r="F90" s="456">
        <f>'TONG HOP'!Q35</f>
        <v>0</v>
      </c>
      <c r="G90" s="456">
        <f>'TONG HOP'!Q46</f>
        <v>0</v>
      </c>
      <c r="H90" s="457">
        <f>'TONG HOP'!Q57</f>
        <v>0</v>
      </c>
      <c r="I90" s="696">
        <f>'TONG HOP'!Q68</f>
        <v>0</v>
      </c>
      <c r="J90" s="996"/>
      <c r="K90" s="971"/>
      <c r="L90" s="392">
        <v>8</v>
      </c>
      <c r="M90" s="498" t="s">
        <v>63</v>
      </c>
      <c r="N90" s="397">
        <f>'TONG HOP'!R13</f>
        <v>0</v>
      </c>
      <c r="O90" s="398">
        <f>'TONG HOP'!R24</f>
        <v>0</v>
      </c>
      <c r="P90" s="380">
        <f>'TONG HOP'!R35</f>
        <v>0</v>
      </c>
      <c r="Q90" s="397">
        <f>'TONG HOP'!R46</f>
        <v>0</v>
      </c>
      <c r="R90" s="398">
        <f>'TONG HOP'!R57</f>
        <v>0</v>
      </c>
      <c r="S90" s="707">
        <f>'TONG HOP'!R68</f>
        <v>0</v>
      </c>
    </row>
    <row r="91" spans="1:19" ht="41.25" hidden="1" customHeight="1" x14ac:dyDescent="0.2">
      <c r="A91" s="971"/>
      <c r="B91" s="272">
        <v>9</v>
      </c>
      <c r="C91" s="499" t="s">
        <v>64</v>
      </c>
      <c r="D91" s="458">
        <f>'TONG HOP'!Q14</f>
        <v>0</v>
      </c>
      <c r="E91" s="458">
        <f>'TONG HOP'!Q25</f>
        <v>0</v>
      </c>
      <c r="F91" s="458">
        <f>'TONG HOP'!Q36</f>
        <v>0</v>
      </c>
      <c r="G91" s="458">
        <f>'TONG HOP'!Q47</f>
        <v>0</v>
      </c>
      <c r="H91" s="459">
        <f>'TONG HOP'!Q58</f>
        <v>0</v>
      </c>
      <c r="I91" s="703">
        <f>'TONG HOP'!Q69</f>
        <v>0</v>
      </c>
      <c r="J91" s="996"/>
      <c r="K91" s="971"/>
      <c r="L91" s="272">
        <v>9</v>
      </c>
      <c r="M91" s="499" t="s">
        <v>64</v>
      </c>
      <c r="N91" s="399">
        <f>'TONG HOP'!R14</f>
        <v>0</v>
      </c>
      <c r="O91" s="400">
        <f>'TONG HOP'!R25</f>
        <v>0</v>
      </c>
      <c r="P91" s="401">
        <f>'TONG HOP'!R36</f>
        <v>0</v>
      </c>
      <c r="Q91" s="399">
        <f>'TONG HOP'!R47</f>
        <v>0</v>
      </c>
      <c r="R91" s="400">
        <f>'TONG HOP'!R58</f>
        <v>0</v>
      </c>
      <c r="S91" s="691">
        <f>'TONG HOP'!R69</f>
        <v>0</v>
      </c>
    </row>
    <row r="92" spans="1:19" ht="41.25" hidden="1" customHeight="1" thickBot="1" x14ac:dyDescent="0.25">
      <c r="A92" s="987"/>
      <c r="B92" s="698">
        <v>10</v>
      </c>
      <c r="C92" s="699" t="s">
        <v>72</v>
      </c>
      <c r="D92" s="700">
        <f>'TONG HOP'!Q15</f>
        <v>0</v>
      </c>
      <c r="E92" s="700">
        <f>'TONG HOP'!Q26</f>
        <v>0</v>
      </c>
      <c r="F92" s="700">
        <f>'TONG HOP'!Q37</f>
        <v>0</v>
      </c>
      <c r="G92" s="700">
        <f>'TONG HOP'!Q48</f>
        <v>0</v>
      </c>
      <c r="H92" s="701">
        <f>'TONG HOP'!Q59</f>
        <v>0</v>
      </c>
      <c r="I92" s="702">
        <f>'TONG HOP'!Q70</f>
        <v>0</v>
      </c>
      <c r="J92" s="997"/>
      <c r="K92" s="987"/>
      <c r="L92" s="698">
        <v>10</v>
      </c>
      <c r="M92" s="699" t="s">
        <v>72</v>
      </c>
      <c r="N92" s="713">
        <f>'TONG HOP'!R15</f>
        <v>0</v>
      </c>
      <c r="O92" s="714">
        <f>'TONG HOP'!R26</f>
        <v>0</v>
      </c>
      <c r="P92" s="444">
        <f>'TONG HOP'!R37</f>
        <v>0</v>
      </c>
      <c r="Q92" s="713">
        <f>'TONG HOP'!R48</f>
        <v>0</v>
      </c>
      <c r="R92" s="714">
        <f>'TONG HOP'!R59</f>
        <v>0</v>
      </c>
      <c r="S92" s="715">
        <f>'TONG HOP'!R70</f>
        <v>0</v>
      </c>
    </row>
    <row r="93" spans="1:19" ht="42" hidden="1" customHeight="1" thickTop="1" thickBot="1" x14ac:dyDescent="0.35">
      <c r="A93" s="978" t="str">
        <f>A15</f>
        <v>ÁP DỤNG TỪ NGÀY 27/07/2026 ĐẾN NGÀY 01/08/2026</v>
      </c>
      <c r="B93" s="956"/>
      <c r="C93" s="956"/>
      <c r="D93" s="956"/>
      <c r="E93" s="956"/>
      <c r="F93" s="956"/>
      <c r="G93" s="956"/>
      <c r="H93" s="956"/>
      <c r="I93" s="956"/>
      <c r="J93" s="647"/>
      <c r="K93" s="1021" t="str">
        <f>K15</f>
        <v>ÁP DỤNG TỪ NGÀY 27/07/2026 ĐẾN NGÀY 01/08/2026</v>
      </c>
      <c r="L93" s="977"/>
      <c r="M93" s="977"/>
      <c r="N93" s="977"/>
      <c r="O93" s="977"/>
      <c r="P93" s="977"/>
      <c r="Q93" s="977"/>
      <c r="R93" s="977"/>
      <c r="S93" s="1022"/>
    </row>
    <row r="94" spans="1:19" ht="35.25" hidden="1" customHeight="1" thickTop="1" x14ac:dyDescent="0.25">
      <c r="A94" s="979" t="s">
        <v>50</v>
      </c>
      <c r="B94" s="980"/>
      <c r="C94" s="981">
        <f>'TONG HOP'!S5</f>
        <v>0</v>
      </c>
      <c r="D94" s="980"/>
      <c r="E94" s="982"/>
      <c r="F94" s="982"/>
      <c r="G94" s="982"/>
      <c r="H94" s="982"/>
      <c r="I94" s="983"/>
      <c r="J94" s="1019"/>
      <c r="K94" s="984" t="s">
        <v>50</v>
      </c>
      <c r="L94" s="985"/>
      <c r="M94" s="986"/>
      <c r="N94" s="985"/>
      <c r="O94" s="982"/>
      <c r="P94" s="982"/>
      <c r="Q94" s="982"/>
      <c r="R94" s="982"/>
      <c r="S94" s="983"/>
    </row>
    <row r="95" spans="1:19" ht="40.5" hidden="1" customHeight="1" thickBot="1" x14ac:dyDescent="0.25">
      <c r="A95" s="419" t="s">
        <v>51</v>
      </c>
      <c r="B95" s="420" t="s">
        <v>52</v>
      </c>
      <c r="C95" s="421" t="s">
        <v>53</v>
      </c>
      <c r="D95" s="422" t="s">
        <v>12</v>
      </c>
      <c r="E95" s="422" t="s">
        <v>54</v>
      </c>
      <c r="F95" s="422" t="s">
        <v>31</v>
      </c>
      <c r="G95" s="422" t="s">
        <v>32</v>
      </c>
      <c r="H95" s="464" t="s">
        <v>33</v>
      </c>
      <c r="I95" s="717" t="s">
        <v>56</v>
      </c>
      <c r="J95" s="1020"/>
      <c r="K95" s="452" t="s">
        <v>51</v>
      </c>
      <c r="L95" s="453" t="s">
        <v>52</v>
      </c>
      <c r="M95" s="438" t="s">
        <v>53</v>
      </c>
      <c r="N95" s="437" t="s">
        <v>12</v>
      </c>
      <c r="O95" s="367" t="s">
        <v>54</v>
      </c>
      <c r="P95" s="437" t="s">
        <v>31</v>
      </c>
      <c r="Q95" s="437" t="s">
        <v>32</v>
      </c>
      <c r="R95" s="367" t="s">
        <v>33</v>
      </c>
      <c r="S95" s="705" t="s">
        <v>56</v>
      </c>
    </row>
    <row r="96" spans="1:19" ht="41.25" hidden="1" customHeight="1" x14ac:dyDescent="0.2">
      <c r="A96" s="970" t="s">
        <v>13</v>
      </c>
      <c r="B96" s="272">
        <v>1</v>
      </c>
      <c r="C96" s="492" t="s">
        <v>15</v>
      </c>
      <c r="D96" s="465">
        <f>'TONG HOP'!S6</f>
        <v>0</v>
      </c>
      <c r="E96" s="441">
        <f>'TONG HOP'!S17</f>
        <v>0</v>
      </c>
      <c r="F96" s="441">
        <f>'TONG HOP'!S28</f>
        <v>0</v>
      </c>
      <c r="G96" s="441">
        <f>'TONG HOP'!S39</f>
        <v>0</v>
      </c>
      <c r="H96" s="466">
        <f>'TONG HOP'!S50</f>
        <v>0</v>
      </c>
      <c r="I96" s="707">
        <f>'TONG HOP'!S61</f>
        <v>0</v>
      </c>
      <c r="J96" s="1020"/>
      <c r="K96" s="973" t="s">
        <v>13</v>
      </c>
      <c r="L96" s="272">
        <v>1</v>
      </c>
      <c r="M96" s="492" t="s">
        <v>15</v>
      </c>
      <c r="N96" s="410"/>
      <c r="O96" s="439"/>
      <c r="P96" s="440"/>
      <c r="Q96" s="441"/>
      <c r="R96" s="409"/>
      <c r="S96" s="706"/>
    </row>
    <row r="97" spans="1:20" ht="41.25" hidden="1" customHeight="1" thickBot="1" x14ac:dyDescent="0.25">
      <c r="A97" s="971"/>
      <c r="B97" s="271">
        <v>2</v>
      </c>
      <c r="C97" s="495" t="s">
        <v>17</v>
      </c>
      <c r="D97" s="433">
        <f>'TONG HOP'!S7</f>
        <v>0</v>
      </c>
      <c r="E97" s="382">
        <f>'TONG HOP'!S18</f>
        <v>0</v>
      </c>
      <c r="F97" s="382">
        <f>'TONG HOP'!S29</f>
        <v>0</v>
      </c>
      <c r="G97" s="382">
        <f>'TONG HOP'!S40</f>
        <v>0</v>
      </c>
      <c r="H97" s="467">
        <f>'TONG HOP'!S51</f>
        <v>0</v>
      </c>
      <c r="I97" s="707">
        <f>'TONG HOP'!S62</f>
        <v>0</v>
      </c>
      <c r="J97" s="1020"/>
      <c r="K97" s="971"/>
      <c r="L97" s="271">
        <v>2</v>
      </c>
      <c r="M97" s="495" t="s">
        <v>17</v>
      </c>
      <c r="N97" s="397"/>
      <c r="O97" s="427"/>
      <c r="P97" s="428"/>
      <c r="Q97" s="382"/>
      <c r="R97" s="398"/>
      <c r="S97" s="707"/>
    </row>
    <row r="98" spans="1:20" ht="41.25" hidden="1" customHeight="1" thickTop="1" x14ac:dyDescent="0.2">
      <c r="A98" s="971"/>
      <c r="B98" s="392">
        <v>3</v>
      </c>
      <c r="C98" s="498" t="s">
        <v>19</v>
      </c>
      <c r="D98" s="433">
        <f>'TONG HOP'!S8</f>
        <v>0</v>
      </c>
      <c r="E98" s="382">
        <f>'TONG HOP'!S19</f>
        <v>0</v>
      </c>
      <c r="F98" s="382">
        <f>'TONG HOP'!S30</f>
        <v>0</v>
      </c>
      <c r="G98" s="382">
        <f>'TONG HOP'!S41</f>
        <v>0</v>
      </c>
      <c r="H98" s="467">
        <f>'TONG HOP'!S52</f>
        <v>0</v>
      </c>
      <c r="I98" s="707">
        <f>'TONG HOP'!S63</f>
        <v>0</v>
      </c>
      <c r="J98" s="1020"/>
      <c r="K98" s="971"/>
      <c r="L98" s="272">
        <v>3</v>
      </c>
      <c r="M98" s="498" t="s">
        <v>19</v>
      </c>
      <c r="N98" s="397"/>
      <c r="O98" s="427"/>
      <c r="P98" s="428"/>
      <c r="Q98" s="382"/>
      <c r="R98" s="398"/>
      <c r="S98" s="707"/>
    </row>
    <row r="99" spans="1:20" ht="41.25" hidden="1" customHeight="1" x14ac:dyDescent="0.2">
      <c r="A99" s="971"/>
      <c r="B99" s="272">
        <v>4</v>
      </c>
      <c r="C99" s="499" t="s">
        <v>20</v>
      </c>
      <c r="D99" s="434">
        <f>'TONG HOP'!S9</f>
        <v>0</v>
      </c>
      <c r="E99" s="443">
        <f>'TONG HOP'!S20</f>
        <v>0</v>
      </c>
      <c r="F99" s="443">
        <f>'TONG HOP'!S31</f>
        <v>0</v>
      </c>
      <c r="G99" s="443">
        <f>'TONG HOP'!S42</f>
        <v>0</v>
      </c>
      <c r="H99" s="468">
        <f>'TONG HOP'!S53</f>
        <v>0</v>
      </c>
      <c r="I99" s="691">
        <f>'TONG HOP'!S64</f>
        <v>0</v>
      </c>
      <c r="J99" s="1020"/>
      <c r="K99" s="971"/>
      <c r="L99" s="272">
        <v>4</v>
      </c>
      <c r="M99" s="499" t="s">
        <v>20</v>
      </c>
      <c r="N99" s="399"/>
      <c r="O99" s="550"/>
      <c r="P99" s="442"/>
      <c r="Q99" s="443"/>
      <c r="R99" s="400"/>
      <c r="S99" s="691"/>
    </row>
    <row r="100" spans="1:20" ht="41.25" hidden="1" customHeight="1" thickBot="1" x14ac:dyDescent="0.25">
      <c r="A100" s="972"/>
      <c r="B100" s="402">
        <v>5</v>
      </c>
      <c r="C100" s="502" t="s">
        <v>73</v>
      </c>
      <c r="D100" s="446">
        <f>'TONG HOP'!S10</f>
        <v>0</v>
      </c>
      <c r="E100" s="449">
        <f>'TONG HOP'!S21</f>
        <v>0</v>
      </c>
      <c r="F100" s="449">
        <f>'TONG HOP'!S32</f>
        <v>0</v>
      </c>
      <c r="G100" s="449">
        <f>'TONG HOP'!S43</f>
        <v>0</v>
      </c>
      <c r="H100" s="555">
        <f>'TONG HOP'!S54</f>
        <v>0</v>
      </c>
      <c r="I100" s="716">
        <f>'TONG HOP'!S65</f>
        <v>0</v>
      </c>
      <c r="J100" s="1020"/>
      <c r="K100" s="972"/>
      <c r="L100" s="271">
        <v>5</v>
      </c>
      <c r="M100" s="515" t="s">
        <v>73</v>
      </c>
      <c r="N100" s="387"/>
      <c r="O100" s="520"/>
      <c r="P100" s="683"/>
      <c r="Q100" s="519"/>
      <c r="R100" s="417"/>
      <c r="S100" s="708"/>
    </row>
    <row r="101" spans="1:20" ht="41.25" hidden="1" customHeight="1" thickTop="1" x14ac:dyDescent="0.2">
      <c r="A101" s="973" t="s">
        <v>79</v>
      </c>
      <c r="B101" s="272">
        <v>11</v>
      </c>
      <c r="C101" s="498" t="s">
        <v>80</v>
      </c>
      <c r="D101" s="433">
        <f>'TONG HOP'!S11</f>
        <v>0</v>
      </c>
      <c r="E101" s="382">
        <f>'TONG HOP'!S22</f>
        <v>0</v>
      </c>
      <c r="F101" s="382">
        <f>'TONG HOP'!S33</f>
        <v>0</v>
      </c>
      <c r="G101" s="382">
        <f>'TONG HOP'!S44</f>
        <v>0</v>
      </c>
      <c r="H101" s="467">
        <f>'TONG HOP'!S55</f>
        <v>0</v>
      </c>
      <c r="I101" s="707">
        <f>'TONG HOP'!S66</f>
        <v>0</v>
      </c>
      <c r="J101" s="1020"/>
      <c r="K101" s="973" t="s">
        <v>23</v>
      </c>
      <c r="L101" s="272">
        <v>6</v>
      </c>
      <c r="M101" s="498" t="s">
        <v>61</v>
      </c>
      <c r="N101" s="432"/>
      <c r="O101" s="427"/>
      <c r="P101" s="469"/>
      <c r="Q101" s="469"/>
      <c r="R101" s="398"/>
      <c r="S101" s="707"/>
    </row>
    <row r="102" spans="1:20" ht="41.25" hidden="1" customHeight="1" thickBot="1" x14ac:dyDescent="0.25">
      <c r="A102" s="971"/>
      <c r="B102" s="271">
        <v>12</v>
      </c>
      <c r="C102" s="499" t="s">
        <v>81</v>
      </c>
      <c r="D102" s="433">
        <f>'TONG HOP'!S12</f>
        <v>0</v>
      </c>
      <c r="E102" s="382">
        <f>'TONG HOP'!S23</f>
        <v>0</v>
      </c>
      <c r="F102" s="382">
        <f>'TONG HOP'!S34</f>
        <v>0</v>
      </c>
      <c r="G102" s="382">
        <f>'TONG HOP'!S45</f>
        <v>0</v>
      </c>
      <c r="H102" s="467">
        <f>'TONG HOP'!S56</f>
        <v>0</v>
      </c>
      <c r="I102" s="707">
        <f>'TONG HOP'!S67</f>
        <v>0</v>
      </c>
      <c r="J102" s="1020"/>
      <c r="K102" s="971"/>
      <c r="L102" s="271">
        <v>7</v>
      </c>
      <c r="M102" s="499" t="s">
        <v>62</v>
      </c>
      <c r="N102" s="433"/>
      <c r="O102" s="427"/>
      <c r="P102" s="382"/>
      <c r="Q102" s="382"/>
      <c r="R102" s="398"/>
      <c r="S102" s="707"/>
    </row>
    <row r="103" spans="1:20" ht="41.25" hidden="1" customHeight="1" thickTop="1" x14ac:dyDescent="0.2">
      <c r="A103" s="971"/>
      <c r="B103" s="392">
        <v>13</v>
      </c>
      <c r="C103" s="498" t="s">
        <v>82</v>
      </c>
      <c r="D103" s="433">
        <f>'TONG HOP'!S13</f>
        <v>0</v>
      </c>
      <c r="E103" s="382">
        <f>'TONG HOP'!S24</f>
        <v>0</v>
      </c>
      <c r="F103" s="382">
        <f>'TONG HOP'!S35</f>
        <v>0</v>
      </c>
      <c r="G103" s="382">
        <f>'TONG HOP'!S46</f>
        <v>0</v>
      </c>
      <c r="H103" s="467">
        <f>'TONG HOP'!S57</f>
        <v>0</v>
      </c>
      <c r="I103" s="707">
        <f>'TONG HOP'!S68</f>
        <v>0</v>
      </c>
      <c r="J103" s="1020"/>
      <c r="K103" s="971"/>
      <c r="L103" s="392">
        <v>8</v>
      </c>
      <c r="M103" s="498" t="s">
        <v>63</v>
      </c>
      <c r="N103" s="433"/>
      <c r="O103" s="427"/>
      <c r="P103" s="382"/>
      <c r="Q103" s="382"/>
      <c r="R103" s="398"/>
      <c r="S103" s="707"/>
    </row>
    <row r="104" spans="1:20" ht="41.25" hidden="1" customHeight="1" x14ac:dyDescent="0.2">
      <c r="A104" s="971"/>
      <c r="B104" s="248">
        <v>14</v>
      </c>
      <c r="C104" s="514" t="s">
        <v>83</v>
      </c>
      <c r="D104" s="434">
        <f>'TONG HOP'!S14</f>
        <v>0</v>
      </c>
      <c r="E104" s="443">
        <f>'TONG HOP'!S25</f>
        <v>0</v>
      </c>
      <c r="F104" s="443">
        <f>'TONG HOP'!S36</f>
        <v>0</v>
      </c>
      <c r="G104" s="443">
        <f>'TONG HOP'!S47</f>
        <v>0</v>
      </c>
      <c r="H104" s="468">
        <f>'TONG HOP'!S58</f>
        <v>0</v>
      </c>
      <c r="I104" s="691">
        <f>'TONG HOP'!S69</f>
        <v>0</v>
      </c>
      <c r="J104" s="1020"/>
      <c r="K104" s="971"/>
      <c r="L104" s="272">
        <v>9</v>
      </c>
      <c r="M104" s="499" t="s">
        <v>64</v>
      </c>
      <c r="N104" s="434"/>
      <c r="O104" s="550"/>
      <c r="P104" s="443"/>
      <c r="Q104" s="443"/>
      <c r="R104" s="400"/>
      <c r="S104" s="691"/>
    </row>
    <row r="105" spans="1:20" ht="41.25" hidden="1" customHeight="1" x14ac:dyDescent="0.2">
      <c r="A105" s="975"/>
      <c r="B105" s="709"/>
      <c r="C105" s="502"/>
      <c r="D105" s="536">
        <f>'TONG HOP'!S15</f>
        <v>0</v>
      </c>
      <c r="E105" s="711">
        <f>'TONG HOP'!S26</f>
        <v>0</v>
      </c>
      <c r="F105" s="711">
        <f>'TONG HOP'!S37</f>
        <v>0</v>
      </c>
      <c r="G105" s="711">
        <f>'TONG HOP'!S48</f>
        <v>0</v>
      </c>
      <c r="H105" s="718">
        <f>'TONG HOP'!S59</f>
        <v>0</v>
      </c>
      <c r="I105" s="712">
        <f>'TONG HOP'!S70</f>
        <v>0</v>
      </c>
      <c r="J105" s="996"/>
      <c r="K105" s="975"/>
      <c r="L105" s="709">
        <v>10</v>
      </c>
      <c r="M105" s="515" t="s">
        <v>72</v>
      </c>
      <c r="N105" s="536"/>
      <c r="O105" s="710"/>
      <c r="P105" s="711"/>
      <c r="Q105" s="711"/>
      <c r="R105" s="537"/>
      <c r="S105" s="712"/>
    </row>
    <row r="106" spans="1:20" ht="38.25" hidden="1" customHeight="1" x14ac:dyDescent="0.25">
      <c r="A106" s="941" t="str">
        <f>A28</f>
        <v>ÁP DỤNG TỪ NGÀY 27/07/2026 ĐẾN NGÀY 01/08/2026</v>
      </c>
      <c r="B106" s="942"/>
      <c r="C106" s="942"/>
      <c r="D106" s="942"/>
      <c r="E106" s="942"/>
      <c r="F106" s="942"/>
      <c r="G106" s="942"/>
      <c r="H106" s="942"/>
      <c r="I106" s="942"/>
      <c r="J106" s="266"/>
      <c r="K106" s="941" t="str">
        <f>K28</f>
        <v>ÁP DỤNG TỪ NGÀY 27/07/2026 ĐẾN NGÀY 01/08/2026</v>
      </c>
      <c r="L106" s="942"/>
      <c r="M106" s="942"/>
      <c r="N106" s="942"/>
      <c r="O106" s="942"/>
      <c r="P106" s="942"/>
      <c r="Q106" s="942"/>
      <c r="R106" s="942"/>
      <c r="S106" s="942"/>
    </row>
    <row r="107" spans="1:20" ht="36" hidden="1" customHeight="1" x14ac:dyDescent="0.3">
      <c r="A107" s="943" t="s">
        <v>50</v>
      </c>
      <c r="B107" s="944"/>
      <c r="C107" s="945">
        <f>'TONG HOP'!T5</f>
        <v>0</v>
      </c>
      <c r="D107" s="946"/>
      <c r="E107" s="952"/>
      <c r="F107" s="953"/>
      <c r="G107" s="953"/>
      <c r="H107" s="953"/>
      <c r="I107" s="953"/>
      <c r="J107" s="954"/>
      <c r="K107" s="943" t="s">
        <v>50</v>
      </c>
      <c r="L107" s="944"/>
      <c r="M107" s="945">
        <f>'TONG HOP'!U5</f>
        <v>0</v>
      </c>
      <c r="N107" s="946"/>
      <c r="O107" s="938"/>
      <c r="P107" s="939"/>
      <c r="Q107" s="939"/>
      <c r="R107" s="939"/>
      <c r="S107" s="939"/>
      <c r="T107" s="940"/>
    </row>
    <row r="108" spans="1:20" ht="38.25" hidden="1" customHeight="1" x14ac:dyDescent="0.2">
      <c r="A108" s="247" t="s">
        <v>51</v>
      </c>
      <c r="B108" s="248" t="s">
        <v>52</v>
      </c>
      <c r="C108" s="247" t="s">
        <v>53</v>
      </c>
      <c r="D108" s="437" t="s">
        <v>12</v>
      </c>
      <c r="E108" s="422" t="s">
        <v>54</v>
      </c>
      <c r="F108" s="367" t="s">
        <v>31</v>
      </c>
      <c r="G108" s="367" t="s">
        <v>32</v>
      </c>
      <c r="H108" s="422" t="s">
        <v>33</v>
      </c>
      <c r="I108" s="247" t="s">
        <v>34</v>
      </c>
      <c r="J108" s="247" t="s">
        <v>107</v>
      </c>
      <c r="K108" s="247" t="s">
        <v>51</v>
      </c>
      <c r="L108" s="248" t="s">
        <v>52</v>
      </c>
      <c r="M108" s="247" t="s">
        <v>53</v>
      </c>
      <c r="N108" s="437" t="s">
        <v>12</v>
      </c>
      <c r="O108" s="422" t="s">
        <v>54</v>
      </c>
      <c r="P108" s="367" t="s">
        <v>31</v>
      </c>
      <c r="Q108" s="367" t="s">
        <v>32</v>
      </c>
      <c r="R108" s="422" t="s">
        <v>33</v>
      </c>
      <c r="S108" s="247" t="s">
        <v>34</v>
      </c>
      <c r="T108" s="247" t="s">
        <v>107</v>
      </c>
    </row>
    <row r="109" spans="1:20" ht="24.75" hidden="1" customHeight="1" x14ac:dyDescent="0.2">
      <c r="A109" s="947" t="s">
        <v>13</v>
      </c>
      <c r="B109" s="272">
        <v>1</v>
      </c>
      <c r="C109" s="492" t="s">
        <v>15</v>
      </c>
      <c r="D109" s="410"/>
      <c r="E109" s="410"/>
      <c r="F109" s="410"/>
      <c r="G109" s="410"/>
      <c r="H109" s="410"/>
      <c r="I109" s="410"/>
      <c r="J109" s="398"/>
      <c r="K109" s="947" t="s">
        <v>13</v>
      </c>
      <c r="L109" s="272">
        <v>1</v>
      </c>
      <c r="M109" s="492" t="s">
        <v>15</v>
      </c>
      <c r="N109" s="410"/>
      <c r="O109" s="410"/>
      <c r="P109" s="410"/>
      <c r="Q109" s="410"/>
      <c r="R109" s="410"/>
      <c r="S109" s="410">
        <f>'TONG HOP'!U61</f>
        <v>0</v>
      </c>
      <c r="T109" s="398"/>
    </row>
    <row r="110" spans="1:20" ht="24.75" hidden="1" customHeight="1" thickBot="1" x14ac:dyDescent="0.25">
      <c r="A110" s="935"/>
      <c r="B110" s="271">
        <v>2</v>
      </c>
      <c r="C110" s="495" t="s">
        <v>17</v>
      </c>
      <c r="D110" s="398"/>
      <c r="E110" s="398"/>
      <c r="F110" s="398"/>
      <c r="G110" s="398"/>
      <c r="H110" s="398"/>
      <c r="I110" s="398"/>
      <c r="J110" s="398"/>
      <c r="K110" s="935"/>
      <c r="L110" s="271">
        <v>2</v>
      </c>
      <c r="M110" s="495" t="s">
        <v>17</v>
      </c>
      <c r="N110" s="398"/>
      <c r="O110" s="398"/>
      <c r="P110" s="398"/>
      <c r="Q110" s="398"/>
      <c r="R110" s="398"/>
      <c r="S110" s="398">
        <f>'TONG HOP'!U62</f>
        <v>0</v>
      </c>
      <c r="T110" s="398"/>
    </row>
    <row r="111" spans="1:20" ht="24.75" hidden="1" customHeight="1" thickTop="1" x14ac:dyDescent="0.2">
      <c r="A111" s="935"/>
      <c r="B111" s="392">
        <v>3</v>
      </c>
      <c r="C111" s="498" t="s">
        <v>19</v>
      </c>
      <c r="D111" s="398"/>
      <c r="E111" s="398"/>
      <c r="F111" s="398"/>
      <c r="G111" s="398"/>
      <c r="H111" s="398"/>
      <c r="I111" s="398"/>
      <c r="J111" s="398"/>
      <c r="K111" s="935"/>
      <c r="L111" s="392">
        <v>3</v>
      </c>
      <c r="M111" s="498" t="s">
        <v>19</v>
      </c>
      <c r="N111" s="398"/>
      <c r="O111" s="398"/>
      <c r="P111" s="398"/>
      <c r="Q111" s="398"/>
      <c r="R111" s="398"/>
      <c r="S111" s="398">
        <f>'TONG HOP'!U63</f>
        <v>0</v>
      </c>
      <c r="T111" s="398"/>
    </row>
    <row r="112" spans="1:20" ht="24.75" hidden="1" customHeight="1" x14ac:dyDescent="0.2">
      <c r="A112" s="935"/>
      <c r="B112" s="272">
        <v>4</v>
      </c>
      <c r="C112" s="499" t="s">
        <v>20</v>
      </c>
      <c r="D112" s="400"/>
      <c r="E112" s="400"/>
      <c r="F112" s="400"/>
      <c r="G112" s="400"/>
      <c r="H112" s="400"/>
      <c r="I112" s="400"/>
      <c r="J112" s="400"/>
      <c r="K112" s="935"/>
      <c r="L112" s="272">
        <v>4</v>
      </c>
      <c r="M112" s="499" t="s">
        <v>20</v>
      </c>
      <c r="N112" s="400"/>
      <c r="O112" s="400"/>
      <c r="P112" s="400"/>
      <c r="Q112" s="400"/>
      <c r="R112" s="400"/>
      <c r="S112" s="400">
        <f>'TONG HOP'!U64</f>
        <v>0</v>
      </c>
      <c r="T112" s="400"/>
    </row>
    <row r="113" spans="1:20" ht="24.75" hidden="1" customHeight="1" thickBot="1" x14ac:dyDescent="0.25">
      <c r="A113" s="948"/>
      <c r="B113" s="402">
        <v>5</v>
      </c>
      <c r="C113" s="515" t="s">
        <v>73</v>
      </c>
      <c r="D113" s="417"/>
      <c r="E113" s="417"/>
      <c r="F113" s="417"/>
      <c r="G113" s="417"/>
      <c r="H113" s="417"/>
      <c r="I113" s="417"/>
      <c r="J113" s="417"/>
      <c r="K113" s="948"/>
      <c r="L113" s="402">
        <v>5</v>
      </c>
      <c r="M113" s="515" t="s">
        <v>73</v>
      </c>
      <c r="N113" s="417"/>
      <c r="O113" s="417"/>
      <c r="P113" s="417"/>
      <c r="Q113" s="417"/>
      <c r="R113" s="417"/>
      <c r="S113" s="417">
        <f>'TONG HOP'!U65</f>
        <v>0</v>
      </c>
      <c r="T113" s="417"/>
    </row>
    <row r="114" spans="1:20" ht="24.75" hidden="1" customHeight="1" thickTop="1" x14ac:dyDescent="0.2">
      <c r="A114" s="949" t="s">
        <v>23</v>
      </c>
      <c r="B114" s="586">
        <v>6</v>
      </c>
      <c r="C114" s="578" t="s">
        <v>61</v>
      </c>
      <c r="D114" s="410"/>
      <c r="E114" s="410"/>
      <c r="F114" s="410"/>
      <c r="G114" s="410"/>
      <c r="H114" s="410"/>
      <c r="I114" s="410"/>
      <c r="J114" s="398"/>
      <c r="K114" s="949" t="s">
        <v>23</v>
      </c>
      <c r="L114" s="586">
        <v>6</v>
      </c>
      <c r="M114" s="578" t="s">
        <v>61</v>
      </c>
      <c r="N114" s="410"/>
      <c r="O114" s="410"/>
      <c r="P114" s="410"/>
      <c r="Q114" s="410"/>
      <c r="R114" s="410"/>
      <c r="S114" s="410">
        <f>'TONG HOP'!U66</f>
        <v>0</v>
      </c>
      <c r="T114" s="398"/>
    </row>
    <row r="115" spans="1:20" ht="24.75" hidden="1" customHeight="1" thickBot="1" x14ac:dyDescent="0.25">
      <c r="A115" s="950"/>
      <c r="B115" s="587">
        <v>7</v>
      </c>
      <c r="C115" s="579" t="s">
        <v>62</v>
      </c>
      <c r="D115" s="398"/>
      <c r="E115" s="398"/>
      <c r="F115" s="398"/>
      <c r="G115" s="398"/>
      <c r="H115" s="398"/>
      <c r="I115" s="398"/>
      <c r="J115" s="398"/>
      <c r="K115" s="950"/>
      <c r="L115" s="587">
        <v>7</v>
      </c>
      <c r="M115" s="579" t="s">
        <v>62</v>
      </c>
      <c r="N115" s="398"/>
      <c r="O115" s="398"/>
      <c r="P115" s="398"/>
      <c r="Q115" s="398"/>
      <c r="R115" s="398"/>
      <c r="S115" s="398">
        <f>'TONG HOP'!U67</f>
        <v>0</v>
      </c>
      <c r="T115" s="398"/>
    </row>
    <row r="116" spans="1:20" ht="24.75" hidden="1" customHeight="1" thickTop="1" x14ac:dyDescent="0.2">
      <c r="A116" s="950"/>
      <c r="B116" s="588">
        <v>8</v>
      </c>
      <c r="C116" s="578" t="s">
        <v>63</v>
      </c>
      <c r="D116" s="433"/>
      <c r="E116" s="433"/>
      <c r="F116" s="433"/>
      <c r="G116" s="433"/>
      <c r="H116" s="433"/>
      <c r="I116" s="433"/>
      <c r="J116" s="398"/>
      <c r="K116" s="950"/>
      <c r="L116" s="588">
        <v>8</v>
      </c>
      <c r="M116" s="578" t="s">
        <v>63</v>
      </c>
      <c r="N116" s="433"/>
      <c r="O116" s="398"/>
      <c r="P116" s="433"/>
      <c r="Q116" s="433"/>
      <c r="R116" s="433"/>
      <c r="S116" s="433">
        <f>'TONG HOP'!U68</f>
        <v>0</v>
      </c>
      <c r="T116" s="398"/>
    </row>
    <row r="117" spans="1:20" ht="24.75" hidden="1" customHeight="1" x14ac:dyDescent="0.2">
      <c r="A117" s="950"/>
      <c r="B117" s="586">
        <v>9</v>
      </c>
      <c r="C117" s="579" t="s">
        <v>64</v>
      </c>
      <c r="D117" s="433"/>
      <c r="E117" s="433"/>
      <c r="F117" s="433"/>
      <c r="G117" s="433"/>
      <c r="H117" s="433"/>
      <c r="I117" s="433"/>
      <c r="J117" s="400"/>
      <c r="K117" s="950"/>
      <c r="L117" s="586">
        <v>9</v>
      </c>
      <c r="M117" s="579" t="s">
        <v>64</v>
      </c>
      <c r="N117" s="433"/>
      <c r="O117" s="400"/>
      <c r="P117" s="433"/>
      <c r="Q117" s="433"/>
      <c r="R117" s="433"/>
      <c r="S117" s="433">
        <f>'TONG HOP'!U69</f>
        <v>0</v>
      </c>
      <c r="T117" s="400"/>
    </row>
    <row r="118" spans="1:20" ht="24.75" hidden="1" customHeight="1" thickBot="1" x14ac:dyDescent="0.25">
      <c r="A118" s="951"/>
      <c r="B118" s="589">
        <v>10</v>
      </c>
      <c r="C118" s="582" t="s">
        <v>72</v>
      </c>
      <c r="D118" s="536"/>
      <c r="E118" s="536"/>
      <c r="F118" s="536"/>
      <c r="G118" s="536"/>
      <c r="H118" s="536"/>
      <c r="I118" s="536"/>
      <c r="J118" s="417"/>
      <c r="K118" s="951"/>
      <c r="L118" s="589">
        <v>10</v>
      </c>
      <c r="M118" s="582" t="s">
        <v>72</v>
      </c>
      <c r="N118" s="536"/>
      <c r="O118" s="417"/>
      <c r="P118" s="536"/>
      <c r="Q118" s="536"/>
      <c r="R118" s="536"/>
      <c r="S118" s="536">
        <f>'TONG HOP'!U70</f>
        <v>0</v>
      </c>
      <c r="T118" s="417"/>
    </row>
    <row r="119" spans="1:20" ht="38.25" hidden="1" customHeight="1" thickTop="1" x14ac:dyDescent="0.2">
      <c r="A119" s="935" t="s">
        <v>79</v>
      </c>
      <c r="B119" s="272">
        <v>11</v>
      </c>
      <c r="C119" s="498" t="s">
        <v>80</v>
      </c>
      <c r="D119" s="662">
        <f>'TONG HOP'!T11</f>
        <v>0</v>
      </c>
      <c r="E119" s="397">
        <f>'TONG HOP'!T22</f>
        <v>0</v>
      </c>
      <c r="F119" s="486">
        <f>'TONG HOP'!T33</f>
        <v>0</v>
      </c>
      <c r="G119" s="398">
        <f>'TONG HOP'!T44</f>
        <v>0</v>
      </c>
      <c r="H119" s="397">
        <f>'TONG HOP'!T55</f>
        <v>0</v>
      </c>
      <c r="I119" s="398">
        <f>'TONG HOP'!T66</f>
        <v>0</v>
      </c>
      <c r="J119" s="398"/>
      <c r="K119" s="935" t="s">
        <v>79</v>
      </c>
      <c r="L119" s="272">
        <v>11</v>
      </c>
      <c r="M119" s="498" t="s">
        <v>80</v>
      </c>
      <c r="N119" s="662">
        <f>'TONG HOP'!U11</f>
        <v>0</v>
      </c>
      <c r="O119" s="397">
        <f>'TONG HOP'!U22</f>
        <v>0</v>
      </c>
      <c r="P119" s="486">
        <f>'TONG HOP'!U33</f>
        <v>0</v>
      </c>
      <c r="Q119" s="398">
        <f>'TONG HOP'!U44</f>
        <v>0</v>
      </c>
      <c r="R119" s="397">
        <f>'TONG HOP'!U55</f>
        <v>0</v>
      </c>
      <c r="S119" s="398"/>
      <c r="T119" s="398"/>
    </row>
    <row r="120" spans="1:20" ht="38.25" hidden="1" customHeight="1" thickBot="1" x14ac:dyDescent="0.25">
      <c r="A120" s="936"/>
      <c r="B120" s="271">
        <v>12</v>
      </c>
      <c r="C120" s="499" t="s">
        <v>81</v>
      </c>
      <c r="D120" s="433">
        <f>'TONG HOP'!T12</f>
        <v>0</v>
      </c>
      <c r="E120" s="397">
        <f>'TONG HOP'!T23</f>
        <v>0</v>
      </c>
      <c r="F120" s="486">
        <f>'TONG HOP'!T34</f>
        <v>0</v>
      </c>
      <c r="G120" s="398">
        <f>'TONG HOP'!T45</f>
        <v>0</v>
      </c>
      <c r="H120" s="397">
        <f>'TONG HOP'!T56</f>
        <v>0</v>
      </c>
      <c r="I120" s="398">
        <f>'TONG HOP'!T67</f>
        <v>0</v>
      </c>
      <c r="J120" s="398"/>
      <c r="K120" s="936"/>
      <c r="L120" s="271">
        <v>12</v>
      </c>
      <c r="M120" s="499" t="s">
        <v>81</v>
      </c>
      <c r="N120" s="433">
        <f>'TONG HOP'!U12</f>
        <v>0</v>
      </c>
      <c r="O120" s="397">
        <f>'TONG HOP'!U23</f>
        <v>0</v>
      </c>
      <c r="P120" s="486">
        <f>'TONG HOP'!U34</f>
        <v>0</v>
      </c>
      <c r="Q120" s="398">
        <f>'TONG HOP'!U45</f>
        <v>0</v>
      </c>
      <c r="R120" s="397">
        <f>'TONG HOP'!U56</f>
        <v>0</v>
      </c>
      <c r="S120" s="398"/>
      <c r="T120" s="398"/>
    </row>
    <row r="121" spans="1:20" ht="38.25" hidden="1" customHeight="1" thickTop="1" x14ac:dyDescent="0.2">
      <c r="A121" s="936"/>
      <c r="B121" s="392">
        <v>13</v>
      </c>
      <c r="C121" s="498" t="s">
        <v>82</v>
      </c>
      <c r="D121" s="433">
        <f>'TONG HOP'!T13</f>
        <v>0</v>
      </c>
      <c r="E121" s="397">
        <f>'TONG HOP'!T24</f>
        <v>0</v>
      </c>
      <c r="F121" s="486">
        <f>'TONG HOP'!T35</f>
        <v>0</v>
      </c>
      <c r="G121" s="398">
        <f>'TONG HOP'!T46</f>
        <v>0</v>
      </c>
      <c r="H121" s="397">
        <f>'TONG HOP'!T57</f>
        <v>0</v>
      </c>
      <c r="I121" s="398">
        <f>'TONG HOP'!T68</f>
        <v>0</v>
      </c>
      <c r="J121" s="398"/>
      <c r="K121" s="936"/>
      <c r="L121" s="392">
        <v>13</v>
      </c>
      <c r="M121" s="498" t="s">
        <v>82</v>
      </c>
      <c r="N121" s="433">
        <f>'TONG HOP'!U13</f>
        <v>0</v>
      </c>
      <c r="O121" s="397">
        <f>'TONG HOP'!U24</f>
        <v>0</v>
      </c>
      <c r="P121" s="486">
        <f>'TONG HOP'!U35</f>
        <v>0</v>
      </c>
      <c r="Q121" s="398">
        <f>'TONG HOP'!U46</f>
        <v>0</v>
      </c>
      <c r="R121" s="397">
        <f>'TONG HOP'!U57</f>
        <v>0</v>
      </c>
      <c r="S121" s="398"/>
      <c r="T121" s="398"/>
    </row>
    <row r="122" spans="1:20" ht="38.25" hidden="1" customHeight="1" x14ac:dyDescent="0.2">
      <c r="A122" s="936"/>
      <c r="B122" s="248">
        <v>14</v>
      </c>
      <c r="C122" s="532" t="s">
        <v>83</v>
      </c>
      <c r="D122" s="551">
        <f>'TONG HOP'!T14</f>
        <v>0</v>
      </c>
      <c r="E122" s="561">
        <f>'TONG HOP'!T25</f>
        <v>0</v>
      </c>
      <c r="F122" s="719">
        <f>'TONG HOP'!T36</f>
        <v>0</v>
      </c>
      <c r="G122" s="560">
        <f>'TONG HOP'!T47</f>
        <v>0</v>
      </c>
      <c r="H122" s="561">
        <f>'TONG HOP'!T58</f>
        <v>0</v>
      </c>
      <c r="I122" s="560">
        <f>'TONG HOP'!T69</f>
        <v>0</v>
      </c>
      <c r="J122" s="400"/>
      <c r="K122" s="936"/>
      <c r="L122" s="248">
        <v>14</v>
      </c>
      <c r="M122" s="532" t="s">
        <v>83</v>
      </c>
      <c r="N122" s="551">
        <f>'TONG HOP'!U14</f>
        <v>0</v>
      </c>
      <c r="O122" s="561">
        <f>'TONG HOP'!U25</f>
        <v>0</v>
      </c>
      <c r="P122" s="719">
        <f>'TONG HOP'!U36</f>
        <v>0</v>
      </c>
      <c r="Q122" s="560">
        <f>'TONG HOP'!U47</f>
        <v>0</v>
      </c>
      <c r="R122" s="561">
        <f>'TONG HOP'!U58</f>
        <v>0</v>
      </c>
      <c r="S122" s="560"/>
      <c r="T122" s="400"/>
    </row>
    <row r="123" spans="1:20" ht="38.25" hidden="1" customHeight="1" x14ac:dyDescent="0.2">
      <c r="A123" s="937"/>
      <c r="B123" s="275"/>
      <c r="C123" s="549"/>
      <c r="D123" s="478">
        <f>'TONG HOP'!T15</f>
        <v>0</v>
      </c>
      <c r="E123" s="462">
        <f>'TONG HOP'!T26</f>
        <v>0</v>
      </c>
      <c r="F123" s="513">
        <f>'TONG HOP'!T37</f>
        <v>0</v>
      </c>
      <c r="G123" s="444">
        <f>'TONG HOP'!T48</f>
        <v>0</v>
      </c>
      <c r="H123" s="462">
        <f>'TONG HOP'!T59</f>
        <v>0</v>
      </c>
      <c r="I123" s="444">
        <f>'TONG HOP'!T70</f>
        <v>0</v>
      </c>
      <c r="J123" s="444"/>
      <c r="K123" s="937"/>
      <c r="L123" s="275"/>
      <c r="M123" s="515"/>
      <c r="N123" s="778">
        <f>'TONG HOP'!U15</f>
        <v>0</v>
      </c>
      <c r="O123" s="779">
        <f>'TONG HOP'!U26</f>
        <v>0</v>
      </c>
      <c r="P123" s="780">
        <f>'TONG HOP'!U37</f>
        <v>0</v>
      </c>
      <c r="Q123" s="781">
        <f>'TONG HOP'!U48</f>
        <v>0</v>
      </c>
      <c r="R123" s="781">
        <f>'TONG HOP'!U59</f>
        <v>0</v>
      </c>
      <c r="S123" s="444"/>
      <c r="T123" s="444"/>
    </row>
    <row r="124" spans="1:20" ht="15" customHeight="1" thickTop="1" x14ac:dyDescent="0.25">
      <c r="A124" s="347" t="s">
        <v>74</v>
      </c>
      <c r="B124" s="347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8"/>
      <c r="O124" s="347"/>
      <c r="Q124" s="278"/>
      <c r="R124" s="268"/>
      <c r="S124" s="268"/>
      <c r="T124" s="268"/>
    </row>
    <row r="125" spans="1:20" ht="15" customHeight="1" x14ac:dyDescent="0.25">
      <c r="A125" s="349" t="s">
        <v>78</v>
      </c>
      <c r="B125" s="349"/>
      <c r="C125" s="349"/>
      <c r="D125" s="349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Q125" s="278"/>
      <c r="R125" s="268"/>
      <c r="S125" s="268"/>
      <c r="T125" s="268"/>
    </row>
    <row r="126" spans="1:20" ht="15" customHeight="1" x14ac:dyDescent="0.25">
      <c r="A126" s="347"/>
      <c r="B126" s="347" t="s">
        <v>75</v>
      </c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7"/>
      <c r="O126" s="347"/>
      <c r="Q126" s="278"/>
      <c r="R126" s="268"/>
      <c r="S126" s="268"/>
      <c r="T126" s="268"/>
    </row>
    <row r="127" spans="1:20" ht="15" customHeight="1" x14ac:dyDescent="0.25">
      <c r="A127" s="347"/>
      <c r="B127" s="347" t="s">
        <v>76</v>
      </c>
      <c r="C127" s="347"/>
      <c r="D127" s="347"/>
      <c r="E127" s="347"/>
      <c r="F127" s="347"/>
      <c r="G127" s="347"/>
      <c r="H127" s="347"/>
      <c r="I127" s="347"/>
      <c r="J127" s="347"/>
      <c r="K127" s="347"/>
      <c r="L127" s="347"/>
      <c r="M127" s="347"/>
      <c r="N127" s="347"/>
      <c r="O127" s="347"/>
      <c r="P127" s="347"/>
      <c r="Q127" s="278"/>
      <c r="R127" s="268"/>
      <c r="S127" s="268"/>
      <c r="T127" s="268"/>
    </row>
    <row r="128" spans="1:20" ht="15" customHeight="1" x14ac:dyDescent="0.25">
      <c r="A128" s="347"/>
      <c r="B128" s="347" t="s">
        <v>77</v>
      </c>
      <c r="C128" s="347"/>
      <c r="D128" s="347"/>
      <c r="E128" s="347"/>
      <c r="F128" s="347"/>
      <c r="G128" s="347"/>
      <c r="H128" s="347"/>
      <c r="I128" s="347"/>
      <c r="J128" s="347"/>
      <c r="K128" s="347"/>
      <c r="L128" s="347"/>
      <c r="M128" s="347"/>
      <c r="N128" s="347"/>
      <c r="O128" s="347"/>
      <c r="Q128" s="278"/>
      <c r="R128" s="268"/>
      <c r="S128" s="268"/>
      <c r="T128" s="268"/>
    </row>
  </sheetData>
  <mergeCells count="119"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6C12"/>
  </sheetPr>
  <dimension ref="A1:U1005"/>
  <sheetViews>
    <sheetView view="pageBreakPreview" zoomScale="71" zoomScaleNormal="89" zoomScaleSheetLayoutView="71" workbookViewId="0">
      <pane ySplit="1" topLeftCell="A28" activePane="bottomLeft" state="frozen"/>
      <selection pane="bottomLeft" activeCell="R63" sqref="R63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7.5" customHeight="1" x14ac:dyDescent="0.55000000000000004">
      <c r="A1" s="1042" t="s">
        <v>58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1043"/>
      <c r="O1" s="1043"/>
      <c r="P1" s="1043"/>
      <c r="Q1" s="1043"/>
      <c r="R1" s="1043"/>
      <c r="S1" s="1043"/>
      <c r="T1" s="1044"/>
      <c r="U1" s="268"/>
    </row>
    <row r="2" spans="1:21" ht="23.25" customHeight="1" x14ac:dyDescent="0.3">
      <c r="A2" s="955" t="str">
        <f>'Khoa CK OT'!A2:I2</f>
        <v>ÁP DỤNG TỪ NGÀY 27/07/2026 ĐẾN NGÀY 01/08/2026</v>
      </c>
      <c r="B2" s="956"/>
      <c r="C2" s="956"/>
      <c r="D2" s="956"/>
      <c r="E2" s="956"/>
      <c r="F2" s="956"/>
      <c r="G2" s="956"/>
      <c r="H2" s="956"/>
      <c r="I2" s="956"/>
      <c r="J2" s="763"/>
      <c r="K2" s="644"/>
      <c r="L2" s="1045" t="str">
        <f>A2</f>
        <v>ÁP DỤNG TỪ NGÀY 27/07/2026 ĐẾN NGÀY 01/08/2026</v>
      </c>
      <c r="M2" s="1046"/>
      <c r="N2" s="1046"/>
      <c r="O2" s="1046"/>
      <c r="P2" s="1046"/>
      <c r="Q2" s="1046"/>
      <c r="R2" s="1046"/>
      <c r="S2" s="1046"/>
      <c r="T2" s="1046"/>
      <c r="U2" s="268"/>
    </row>
    <row r="3" spans="1:21" ht="22.5" hidden="1" customHeight="1" x14ac:dyDescent="0.3">
      <c r="A3" s="1023" t="s">
        <v>50</v>
      </c>
      <c r="B3" s="1047"/>
      <c r="C3" s="1025"/>
      <c r="D3" s="1048"/>
      <c r="E3" s="1027"/>
      <c r="F3" s="1028"/>
      <c r="G3" s="1028"/>
      <c r="H3" s="1028"/>
      <c r="I3" s="1028"/>
      <c r="J3" s="1029"/>
      <c r="K3" s="268"/>
      <c r="L3" s="1023" t="s">
        <v>50</v>
      </c>
      <c r="M3" s="1024"/>
      <c r="N3" s="1025" t="str">
        <f>'TONG HOP'!Z5</f>
        <v>C24UDPM2</v>
      </c>
      <c r="O3" s="1026"/>
      <c r="P3" s="1027" t="s">
        <v>122</v>
      </c>
      <c r="Q3" s="1028"/>
      <c r="R3" s="1028"/>
      <c r="S3" s="1028"/>
      <c r="T3" s="1028"/>
      <c r="U3" s="1029"/>
    </row>
    <row r="4" spans="1:21" ht="24.75" hidden="1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hidden="1" customHeight="1" x14ac:dyDescent="0.2">
      <c r="A5" s="947" t="s">
        <v>13</v>
      </c>
      <c r="B5" s="270">
        <v>1</v>
      </c>
      <c r="C5" s="492" t="s">
        <v>15</v>
      </c>
      <c r="D5" s="724"/>
      <c r="E5" s="725"/>
      <c r="F5" s="726"/>
      <c r="G5" s="725"/>
      <c r="H5" s="726"/>
      <c r="I5" s="476"/>
      <c r="J5" s="253"/>
      <c r="K5" s="268"/>
      <c r="L5" s="947" t="s">
        <v>13</v>
      </c>
      <c r="M5" s="252">
        <v>1</v>
      </c>
      <c r="N5" s="492" t="s">
        <v>15</v>
      </c>
      <c r="O5" s="471">
        <f>'TONG HOP'!Z6</f>
        <v>0</v>
      </c>
      <c r="P5" s="476">
        <f>'TONG HOP'!Z17</f>
        <v>0</v>
      </c>
      <c r="Q5" s="376">
        <f>'TONG HOP'!Z28</f>
        <v>0</v>
      </c>
      <c r="R5" s="476">
        <f>'TONG HOP'!Z39</f>
        <v>0</v>
      </c>
      <c r="S5" s="376">
        <f>'TONG HOP'!Z50</f>
        <v>0</v>
      </c>
      <c r="T5" s="476">
        <f>'TONG HOP'!Z61</f>
        <v>0</v>
      </c>
      <c r="U5" s="253"/>
    </row>
    <row r="6" spans="1:21" ht="30.75" hidden="1" customHeight="1" thickBot="1" x14ac:dyDescent="0.25">
      <c r="A6" s="936"/>
      <c r="B6" s="271">
        <v>2</v>
      </c>
      <c r="C6" s="495" t="s">
        <v>17</v>
      </c>
      <c r="D6" s="727"/>
      <c r="E6" s="727"/>
      <c r="F6" s="728"/>
      <c r="G6" s="727"/>
      <c r="H6" s="728"/>
      <c r="I6" s="477"/>
      <c r="J6" s="253"/>
      <c r="K6" s="268"/>
      <c r="L6" s="1030"/>
      <c r="M6" s="254">
        <v>2</v>
      </c>
      <c r="N6" s="495" t="s">
        <v>17</v>
      </c>
      <c r="O6" s="477">
        <f>'TONG HOP'!Z7</f>
        <v>0</v>
      </c>
      <c r="P6" s="782">
        <f>'TONG HOP'!Z18</f>
        <v>0</v>
      </c>
      <c r="Q6" s="783">
        <f>'TONG HOP'!Z29</f>
        <v>0</v>
      </c>
      <c r="R6" s="477">
        <f>'TONG HOP'!Z40</f>
        <v>0</v>
      </c>
      <c r="S6" s="246">
        <f>'TONG HOP'!Z51</f>
        <v>0</v>
      </c>
      <c r="T6" s="477">
        <f>'TONG HOP'!Z62</f>
        <v>0</v>
      </c>
      <c r="U6" s="253"/>
    </row>
    <row r="7" spans="1:21" ht="30.75" hidden="1" customHeight="1" thickTop="1" x14ac:dyDescent="0.2">
      <c r="A7" s="936"/>
      <c r="B7" s="272">
        <v>3</v>
      </c>
      <c r="C7" s="498" t="s">
        <v>19</v>
      </c>
      <c r="D7" s="727"/>
      <c r="E7" s="727"/>
      <c r="F7" s="728"/>
      <c r="G7" s="727"/>
      <c r="H7" s="728"/>
      <c r="I7" s="729"/>
      <c r="J7" s="253"/>
      <c r="K7" s="268"/>
      <c r="L7" s="1030"/>
      <c r="M7" s="255">
        <v>3</v>
      </c>
      <c r="N7" s="498" t="s">
        <v>19</v>
      </c>
      <c r="O7" s="477">
        <f>'TONG HOP'!Z8</f>
        <v>0</v>
      </c>
      <c r="P7" s="477">
        <f>'TONG HOP'!Z19</f>
        <v>0</v>
      </c>
      <c r="Q7" s="246">
        <f>'TONG HOP'!Z30</f>
        <v>0</v>
      </c>
      <c r="R7" s="477">
        <f>'TONG HOP'!Z41</f>
        <v>0</v>
      </c>
      <c r="S7" s="246">
        <f>'TONG HOP'!Z52</f>
        <v>0</v>
      </c>
      <c r="T7" s="729">
        <f>'TONG HOP'!Z63</f>
        <v>0</v>
      </c>
      <c r="U7" s="253"/>
    </row>
    <row r="8" spans="1:21" ht="30.75" hidden="1" customHeight="1" x14ac:dyDescent="0.2">
      <c r="A8" s="936"/>
      <c r="B8" s="272">
        <v>4</v>
      </c>
      <c r="C8" s="499" t="s">
        <v>20</v>
      </c>
      <c r="D8" s="483"/>
      <c r="E8" s="483"/>
      <c r="F8" s="730"/>
      <c r="G8" s="483"/>
      <c r="H8" s="730"/>
      <c r="I8" s="400"/>
      <c r="J8" s="256"/>
      <c r="K8" s="268"/>
      <c r="L8" s="1030"/>
      <c r="M8" s="255">
        <v>4</v>
      </c>
      <c r="N8" s="499" t="s">
        <v>20</v>
      </c>
      <c r="O8" s="485">
        <f>'TONG HOP'!Z9</f>
        <v>0</v>
      </c>
      <c r="P8" s="400">
        <f>'TONG HOP'!Z20</f>
        <v>0</v>
      </c>
      <c r="Q8" s="399">
        <f>'TONG HOP'!Z31</f>
        <v>0</v>
      </c>
      <c r="R8" s="400">
        <f>'TONG HOP'!Z42</f>
        <v>0</v>
      </c>
      <c r="S8" s="400">
        <f>'TONG HOP'!Z53</f>
        <v>0</v>
      </c>
      <c r="T8" s="400">
        <f>'TONG HOP'!Z64</f>
        <v>0</v>
      </c>
      <c r="U8" s="256"/>
    </row>
    <row r="9" spans="1:21" ht="30.75" hidden="1" customHeight="1" thickBot="1" x14ac:dyDescent="0.25">
      <c r="A9" s="1031"/>
      <c r="B9" s="271">
        <v>5</v>
      </c>
      <c r="C9" s="502" t="s">
        <v>73</v>
      </c>
      <c r="D9" s="388"/>
      <c r="E9" s="388"/>
      <c r="F9" s="390"/>
      <c r="G9" s="388"/>
      <c r="H9" s="390"/>
      <c r="I9" s="388"/>
      <c r="J9" s="257"/>
      <c r="K9" s="268"/>
      <c r="L9" s="1031"/>
      <c r="M9" s="254">
        <v>5</v>
      </c>
      <c r="N9" s="502" t="s">
        <v>73</v>
      </c>
      <c r="O9" s="388">
        <f>'TONG HOP'!Z10</f>
        <v>0</v>
      </c>
      <c r="P9" s="388">
        <f>'TONG HOP'!Z21</f>
        <v>0</v>
      </c>
      <c r="Q9" s="390">
        <f>'TONG HOP'!Z32</f>
        <v>0</v>
      </c>
      <c r="R9" s="388">
        <f>'TONG HOP'!Z43</f>
        <v>0</v>
      </c>
      <c r="S9" s="390">
        <f>'TONG HOP'!Z54</f>
        <v>0</v>
      </c>
      <c r="T9" s="388">
        <f>'TONG HOP'!Z65</f>
        <v>0</v>
      </c>
      <c r="U9" s="257"/>
    </row>
    <row r="10" spans="1:21" ht="30.75" hidden="1" customHeight="1" thickTop="1" x14ac:dyDescent="0.2">
      <c r="A10" s="935" t="s">
        <v>23</v>
      </c>
      <c r="B10" s="258">
        <v>6</v>
      </c>
      <c r="C10" s="498" t="s">
        <v>61</v>
      </c>
      <c r="D10" s="724"/>
      <c r="E10" s="725"/>
      <c r="F10" s="726"/>
      <c r="G10" s="725"/>
      <c r="H10" s="380"/>
      <c r="I10" s="394"/>
      <c r="J10" s="558"/>
      <c r="K10" s="731"/>
      <c r="L10" s="935" t="s">
        <v>23</v>
      </c>
      <c r="M10" s="258">
        <v>6</v>
      </c>
      <c r="N10" s="498" t="s">
        <v>61</v>
      </c>
      <c r="O10" s="397">
        <f>'TONG HOP'!Z11</f>
        <v>0</v>
      </c>
      <c r="P10" s="398">
        <f>'TONG HOP'!Z6</f>
        <v>0</v>
      </c>
      <c r="Q10" s="380">
        <f>'TONG HOP'!Z33</f>
        <v>0</v>
      </c>
      <c r="R10" s="398">
        <f>'TONG HOP'!Z44</f>
        <v>0</v>
      </c>
      <c r="S10" s="380">
        <f>'TONG HOP'!Z55</f>
        <v>0</v>
      </c>
      <c r="T10" s="398">
        <f>'TONG HOP'!Z66</f>
        <v>0</v>
      </c>
      <c r="U10" s="253"/>
    </row>
    <row r="11" spans="1:21" ht="30.75" hidden="1" customHeight="1" thickBot="1" x14ac:dyDescent="0.25">
      <c r="A11" s="936"/>
      <c r="B11" s="259">
        <v>7</v>
      </c>
      <c r="C11" s="499" t="s">
        <v>62</v>
      </c>
      <c r="D11" s="727"/>
      <c r="E11" s="727"/>
      <c r="F11" s="728"/>
      <c r="G11" s="727"/>
      <c r="H11" s="380"/>
      <c r="I11" s="398"/>
      <c r="J11" s="558"/>
      <c r="K11" s="731"/>
      <c r="L11" s="936"/>
      <c r="M11" s="259">
        <v>7</v>
      </c>
      <c r="N11" s="499" t="s">
        <v>62</v>
      </c>
      <c r="O11" s="398">
        <f>'TONG HOP'!Z12</f>
        <v>0</v>
      </c>
      <c r="P11" s="398">
        <f>'TONG HOP'!Z7</f>
        <v>0</v>
      </c>
      <c r="Q11" s="380">
        <f>'TONG HOP'!Z34</f>
        <v>0</v>
      </c>
      <c r="R11" s="398">
        <f>'TONG HOP'!Z45</f>
        <v>0</v>
      </c>
      <c r="S11" s="380">
        <f>'TONG HOP'!Z56</f>
        <v>0</v>
      </c>
      <c r="T11" s="398">
        <f>'TONG HOP'!Z67</f>
        <v>0</v>
      </c>
      <c r="U11" s="253"/>
    </row>
    <row r="12" spans="1:21" ht="30.75" hidden="1" customHeight="1" thickTop="1" x14ac:dyDescent="0.2">
      <c r="A12" s="936"/>
      <c r="B12" s="260">
        <v>8</v>
      </c>
      <c r="C12" s="498" t="s">
        <v>63</v>
      </c>
      <c r="D12" s="727"/>
      <c r="E12" s="727"/>
      <c r="F12" s="728"/>
      <c r="G12" s="727"/>
      <c r="H12" s="732"/>
      <c r="I12" s="398"/>
      <c r="J12" s="558"/>
      <c r="K12" s="731"/>
      <c r="L12" s="936"/>
      <c r="M12" s="260">
        <v>8</v>
      </c>
      <c r="N12" s="498" t="s">
        <v>63</v>
      </c>
      <c r="O12" s="457">
        <f>'TONG HOP'!Z13</f>
        <v>0</v>
      </c>
      <c r="P12" s="457">
        <f>'TONG HOP'!Z8</f>
        <v>0</v>
      </c>
      <c r="Q12" s="732">
        <f>'TONG HOP'!Z35</f>
        <v>0</v>
      </c>
      <c r="R12" s="457">
        <f>'TONG HOP'!Z46</f>
        <v>0</v>
      </c>
      <c r="S12" s="732">
        <f>'TONG HOP'!Z57</f>
        <v>0</v>
      </c>
      <c r="T12" s="457">
        <f>'TONG HOP'!Z68</f>
        <v>0</v>
      </c>
      <c r="U12" s="253"/>
    </row>
    <row r="13" spans="1:21" ht="30.75" hidden="1" customHeight="1" x14ac:dyDescent="0.2">
      <c r="A13" s="936"/>
      <c r="B13" s="258">
        <v>9</v>
      </c>
      <c r="C13" s="499" t="s">
        <v>64</v>
      </c>
      <c r="D13" s="733"/>
      <c r="E13" s="733"/>
      <c r="F13" s="734"/>
      <c r="G13" s="733"/>
      <c r="H13" s="400"/>
      <c r="I13" s="400"/>
      <c r="J13" s="559"/>
      <c r="K13" s="731"/>
      <c r="L13" s="936"/>
      <c r="M13" s="258">
        <v>9</v>
      </c>
      <c r="N13" s="499" t="s">
        <v>64</v>
      </c>
      <c r="O13" s="400">
        <f>'TONG HOP'!Z14</f>
        <v>0</v>
      </c>
      <c r="P13" s="400">
        <f>'TONG HOP'!Z9</f>
        <v>0</v>
      </c>
      <c r="Q13" s="400">
        <f>'TONG HOP'!Z36</f>
        <v>0</v>
      </c>
      <c r="R13" s="400">
        <f>'TONG HOP'!Z47</f>
        <v>0</v>
      </c>
      <c r="S13" s="401">
        <f>'TONG HOP'!Z58</f>
        <v>0</v>
      </c>
      <c r="T13" s="400">
        <f>'TONG HOP'!Z69</f>
        <v>0</v>
      </c>
      <c r="U13" s="256"/>
    </row>
    <row r="14" spans="1:21" ht="30.75" hidden="1" customHeight="1" thickBot="1" x14ac:dyDescent="0.25">
      <c r="A14" s="1031"/>
      <c r="B14" s="259">
        <v>10</v>
      </c>
      <c r="C14" s="502" t="s">
        <v>72</v>
      </c>
      <c r="D14" s="388"/>
      <c r="E14" s="388"/>
      <c r="F14" s="417"/>
      <c r="G14" s="388"/>
      <c r="H14" s="417"/>
      <c r="I14" s="417"/>
      <c r="J14" s="257"/>
      <c r="K14" s="735"/>
      <c r="L14" s="1031"/>
      <c r="M14" s="259">
        <v>10</v>
      </c>
      <c r="N14" s="502" t="s">
        <v>72</v>
      </c>
      <c r="O14" s="387">
        <f>'TONG HOP'!Z15</f>
        <v>0</v>
      </c>
      <c r="P14" s="417">
        <f>'TONG HOP'!Z10</f>
        <v>0</v>
      </c>
      <c r="Q14" s="417">
        <f>'TONG HOP'!Z37</f>
        <v>0</v>
      </c>
      <c r="R14" s="417">
        <f>'TONG HOP'!Z48</f>
        <v>0</v>
      </c>
      <c r="S14" s="417">
        <f>'TONG HOP'!Z59</f>
        <v>0</v>
      </c>
      <c r="T14" s="417">
        <f>'TONG HOP'!Z70</f>
        <v>0</v>
      </c>
      <c r="U14" s="274"/>
    </row>
    <row r="15" spans="1:21" ht="26.25" hidden="1" customHeight="1" thickTop="1" x14ac:dyDescent="0.3">
      <c r="A15" s="1033" t="str">
        <f>A2</f>
        <v>ÁP DỤNG TỪ NGÀY 27/07/2026 ĐẾN NGÀY 01/08/2026</v>
      </c>
      <c r="B15" s="1033"/>
      <c r="C15" s="1033"/>
      <c r="D15" s="1033"/>
      <c r="E15" s="1033"/>
      <c r="F15" s="1033"/>
      <c r="G15" s="1033"/>
      <c r="H15" s="1033"/>
      <c r="I15" s="1033"/>
      <c r="J15" s="764"/>
      <c r="K15" s="765"/>
      <c r="L15" s="1034" t="str">
        <f>A15</f>
        <v>ÁP DỤNG TỪ NGÀY 27/07/2026 ĐẾN NGÀY 01/08/2026</v>
      </c>
      <c r="M15" s="956"/>
      <c r="N15" s="956"/>
      <c r="O15" s="956"/>
      <c r="P15" s="956"/>
      <c r="Q15" s="956"/>
      <c r="R15" s="956"/>
      <c r="S15" s="956"/>
      <c r="T15" s="956"/>
      <c r="U15" s="246"/>
    </row>
    <row r="16" spans="1:21" ht="30.75" customHeight="1" x14ac:dyDescent="0.3">
      <c r="A16" s="1023" t="s">
        <v>50</v>
      </c>
      <c r="B16" s="1024"/>
      <c r="C16" s="1025" t="str">
        <f>'TONG HOP'!AA5</f>
        <v>T24UDPM2</v>
      </c>
      <c r="D16" s="1026"/>
      <c r="E16" s="1035" t="s">
        <v>124</v>
      </c>
      <c r="F16" s="1036"/>
      <c r="G16" s="1036"/>
      <c r="H16" s="1036"/>
      <c r="I16" s="1036"/>
      <c r="J16" s="1037"/>
      <c r="K16" s="268"/>
      <c r="L16" s="1023" t="s">
        <v>50</v>
      </c>
      <c r="M16" s="1024"/>
      <c r="N16" s="1025" t="str">
        <f>'TONG HOP'!AB5</f>
        <v>T24TKĐH3</v>
      </c>
      <c r="O16" s="1026"/>
      <c r="P16" s="1038" t="s">
        <v>126</v>
      </c>
      <c r="Q16" s="1039"/>
      <c r="R16" s="1039"/>
      <c r="S16" s="1039"/>
      <c r="T16" s="1039"/>
      <c r="U16" s="1040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947" t="s">
        <v>13</v>
      </c>
      <c r="B18" s="252">
        <v>1</v>
      </c>
      <c r="C18" s="492" t="s">
        <v>15</v>
      </c>
      <c r="D18" s="471">
        <f>'TONG HOP'!AA6</f>
        <v>0</v>
      </c>
      <c r="E18" s="476">
        <f>'TONG HOP'!AA17</f>
        <v>0</v>
      </c>
      <c r="F18" s="376">
        <f>'TONG HOP'!AA28</f>
        <v>0</v>
      </c>
      <c r="G18" s="476">
        <f>'TONG HOP'!AA39</f>
        <v>0</v>
      </c>
      <c r="H18" s="376">
        <f>'TONG HOP'!AA50</f>
        <v>0</v>
      </c>
      <c r="I18" s="476">
        <f>'TONG HOP'!AA61</f>
        <v>0</v>
      </c>
      <c r="J18" s="253"/>
      <c r="K18" s="268"/>
      <c r="L18" s="947" t="s">
        <v>13</v>
      </c>
      <c r="M18" s="252">
        <v>1</v>
      </c>
      <c r="N18" s="492" t="s">
        <v>15</v>
      </c>
      <c r="O18" s="471">
        <f>'TONG HOP'!AB6</f>
        <v>0</v>
      </c>
      <c r="P18" s="476">
        <f>'TONG HOP'!AB17</f>
        <v>0</v>
      </c>
      <c r="Q18" s="376">
        <f>'TONG HOP'!AB28</f>
        <v>0</v>
      </c>
      <c r="R18" s="476">
        <f>'TONG HOP'!AB39</f>
        <v>0</v>
      </c>
      <c r="S18" s="831">
        <f>'TONG HOP'!AB50</f>
        <v>0</v>
      </c>
      <c r="T18" s="476">
        <f>'TONG HOP'!AB61</f>
        <v>0</v>
      </c>
      <c r="U18" s="253"/>
    </row>
    <row r="19" spans="1:21" ht="31.5" customHeight="1" thickBot="1" x14ac:dyDescent="0.25">
      <c r="A19" s="1030"/>
      <c r="B19" s="254">
        <v>2</v>
      </c>
      <c r="C19" s="495" t="s">
        <v>17</v>
      </c>
      <c r="D19" s="477">
        <f>'TONG HOP'!AA7</f>
        <v>0</v>
      </c>
      <c r="E19" s="477">
        <f>'TONG HOP'!AA18</f>
        <v>0</v>
      </c>
      <c r="F19" s="246">
        <f>'TONG HOP'!AA29</f>
        <v>0</v>
      </c>
      <c r="G19" s="477">
        <f>'TONG HOP'!AA40</f>
        <v>0</v>
      </c>
      <c r="H19" s="246">
        <f>'TONG HOP'!AA51</f>
        <v>0</v>
      </c>
      <c r="I19" s="477">
        <f>'TONG HOP'!AA62</f>
        <v>0</v>
      </c>
      <c r="J19" s="253"/>
      <c r="K19" s="268"/>
      <c r="L19" s="1030"/>
      <c r="M19" s="254">
        <v>2</v>
      </c>
      <c r="N19" s="495" t="s">
        <v>17</v>
      </c>
      <c r="O19" s="477">
        <f>'TONG HOP'!AB7</f>
        <v>0</v>
      </c>
      <c r="P19" s="477">
        <f>'TONG HOP'!AB18</f>
        <v>0</v>
      </c>
      <c r="Q19" s="246">
        <f>'TONG HOP'!AB29</f>
        <v>0</v>
      </c>
      <c r="R19" s="477">
        <f>'TONG HOP'!AB40</f>
        <v>0</v>
      </c>
      <c r="S19" s="783">
        <f>'TONG HOP'!AB51</f>
        <v>0</v>
      </c>
      <c r="T19" s="477">
        <f>'TONG HOP'!AB62</f>
        <v>0</v>
      </c>
      <c r="U19" s="253"/>
    </row>
    <row r="20" spans="1:21" ht="31.5" customHeight="1" thickTop="1" x14ac:dyDescent="0.2">
      <c r="A20" s="1030"/>
      <c r="B20" s="255">
        <v>3</v>
      </c>
      <c r="C20" s="498" t="s">
        <v>19</v>
      </c>
      <c r="D20" s="477">
        <f>'TONG HOP'!AA8</f>
        <v>0</v>
      </c>
      <c r="E20" s="477">
        <f>'TONG HOP'!AA19</f>
        <v>0</v>
      </c>
      <c r="F20" s="246">
        <f>'TONG HOP'!AA30</f>
        <v>0</v>
      </c>
      <c r="G20" s="477">
        <f>'TONG HOP'!AA41</f>
        <v>0</v>
      </c>
      <c r="H20" s="246">
        <f>'TONG HOP'!AA52</f>
        <v>0</v>
      </c>
      <c r="I20" s="477">
        <f>'TONG HOP'!AA63</f>
        <v>0</v>
      </c>
      <c r="J20" s="253"/>
      <c r="K20" s="268"/>
      <c r="L20" s="1030"/>
      <c r="M20" s="255">
        <v>3</v>
      </c>
      <c r="N20" s="498" t="s">
        <v>19</v>
      </c>
      <c r="O20" s="477">
        <f>'TONG HOP'!AB8</f>
        <v>0</v>
      </c>
      <c r="P20" s="477">
        <f>'TONG HOP'!AB19</f>
        <v>0</v>
      </c>
      <c r="Q20" s="246">
        <f>'TONG HOP'!AB30</f>
        <v>0</v>
      </c>
      <c r="R20" s="477">
        <f>'TONG HOP'!AB41</f>
        <v>0</v>
      </c>
      <c r="S20" s="246">
        <f>'TONG HOP'!AB52</f>
        <v>0</v>
      </c>
      <c r="T20" s="477">
        <f>'TONG HOP'!AB63</f>
        <v>0</v>
      </c>
      <c r="U20" s="253"/>
    </row>
    <row r="21" spans="1:21" ht="31.5" customHeight="1" x14ac:dyDescent="0.2">
      <c r="A21" s="1030"/>
      <c r="B21" s="255">
        <v>4</v>
      </c>
      <c r="C21" s="499" t="s">
        <v>20</v>
      </c>
      <c r="D21" s="485">
        <f>'TONG HOP'!AA9</f>
        <v>0</v>
      </c>
      <c r="E21" s="485">
        <f>'TONG HOP'!AA20</f>
        <v>0</v>
      </c>
      <c r="F21" s="386">
        <f>'TONG HOP'!AA31</f>
        <v>0</v>
      </c>
      <c r="G21" s="485">
        <f>'TONG HOP'!AA42</f>
        <v>0</v>
      </c>
      <c r="H21" s="386">
        <f>'TONG HOP'!AA53</f>
        <v>0</v>
      </c>
      <c r="I21" s="485">
        <f>'TONG HOP'!AA64</f>
        <v>0</v>
      </c>
      <c r="J21" s="256"/>
      <c r="K21" s="268"/>
      <c r="L21" s="1030"/>
      <c r="M21" s="255">
        <v>4</v>
      </c>
      <c r="N21" s="499" t="s">
        <v>20</v>
      </c>
      <c r="O21" s="485">
        <f>'TONG HOP'!AB9</f>
        <v>0</v>
      </c>
      <c r="P21" s="485">
        <f>'TONG HOP'!AB20</f>
        <v>0</v>
      </c>
      <c r="Q21" s="386">
        <f>'TONG HOP'!AB31</f>
        <v>0</v>
      </c>
      <c r="R21" s="485">
        <f>'TONG HOP'!AB42</f>
        <v>0</v>
      </c>
      <c r="S21" s="386">
        <f>'TONG HOP'!AB53</f>
        <v>0</v>
      </c>
      <c r="T21" s="485">
        <f>'TONG HOP'!AB64</f>
        <v>0</v>
      </c>
      <c r="U21" s="256"/>
    </row>
    <row r="22" spans="1:21" ht="31.5" customHeight="1" thickBot="1" x14ac:dyDescent="0.25">
      <c r="A22" s="936"/>
      <c r="B22" s="272">
        <v>5</v>
      </c>
      <c r="C22" s="742" t="s">
        <v>73</v>
      </c>
      <c r="D22" s="398">
        <f>'TONG HOP'!AA10</f>
        <v>0</v>
      </c>
      <c r="E22" s="398">
        <f>'TONG HOP'!AA21</f>
        <v>0</v>
      </c>
      <c r="F22" s="380">
        <f>'TONG HOP'!AA32</f>
        <v>0</v>
      </c>
      <c r="G22" s="398">
        <f>'TONG HOP'!AA43</f>
        <v>0</v>
      </c>
      <c r="H22" s="380">
        <f>'TONG HOP'!AA54</f>
        <v>0</v>
      </c>
      <c r="I22" s="398">
        <f>'TONG HOP'!AA65</f>
        <v>0</v>
      </c>
      <c r="J22" s="257"/>
      <c r="K22" s="268"/>
      <c r="L22" s="1031"/>
      <c r="M22" s="254">
        <v>5</v>
      </c>
      <c r="N22" s="689" t="s">
        <v>73</v>
      </c>
      <c r="O22" s="417">
        <f>'TONG HOP'!AB10</f>
        <v>0</v>
      </c>
      <c r="P22" s="417">
        <f>'TONG HOP'!AB21</f>
        <v>0</v>
      </c>
      <c r="Q22" s="389">
        <f>'TONG HOP'!AB32</f>
        <v>0</v>
      </c>
      <c r="R22" s="417">
        <f>'TONG HOP'!AB43</f>
        <v>0</v>
      </c>
      <c r="S22" s="389">
        <f>'TONG HOP'!AB54</f>
        <v>0</v>
      </c>
      <c r="T22" s="417">
        <f>'TONG HOP'!AB65</f>
        <v>0</v>
      </c>
      <c r="U22" s="257"/>
    </row>
    <row r="23" spans="1:21" ht="33.75" customHeight="1" thickTop="1" x14ac:dyDescent="0.2">
      <c r="A23" s="1032" t="s">
        <v>23</v>
      </c>
      <c r="B23" s="260">
        <v>6</v>
      </c>
      <c r="C23" s="736" t="s">
        <v>61</v>
      </c>
      <c r="D23" s="394">
        <f>'TONG HOP'!AA11</f>
        <v>0</v>
      </c>
      <c r="E23" s="394">
        <f>'TONG HOP'!AA22</f>
        <v>0</v>
      </c>
      <c r="F23" s="395">
        <f>'TONG HOP'!AA33</f>
        <v>0</v>
      </c>
      <c r="G23" s="394">
        <f>'TONG HOP'!AA44</f>
        <v>0</v>
      </c>
      <c r="H23" s="395">
        <f>'TONG HOP'!AA55</f>
        <v>0</v>
      </c>
      <c r="I23" s="394">
        <f>'TONG HOP'!AA66</f>
        <v>0</v>
      </c>
      <c r="J23" s="253"/>
      <c r="K23" s="268"/>
      <c r="L23" s="1032" t="s">
        <v>23</v>
      </c>
      <c r="M23" s="260">
        <v>6</v>
      </c>
      <c r="N23" s="736" t="s">
        <v>61</v>
      </c>
      <c r="O23" s="394">
        <f>'TONG HOP'!AB11</f>
        <v>0</v>
      </c>
      <c r="P23" s="394">
        <f>'TONG HOP'!AB22</f>
        <v>0</v>
      </c>
      <c r="Q23" s="395">
        <f>'TONG HOP'!AB33</f>
        <v>0</v>
      </c>
      <c r="R23" s="394">
        <f>'TONG HOP'!AB44</f>
        <v>0</v>
      </c>
      <c r="S23" s="395">
        <f>'TONG HOP'!AB55</f>
        <v>0</v>
      </c>
      <c r="T23" s="394">
        <f>'TONG HOP'!AB66</f>
        <v>0</v>
      </c>
      <c r="U23" s="253"/>
    </row>
    <row r="24" spans="1:21" ht="33.75" customHeight="1" thickBot="1" x14ac:dyDescent="0.25">
      <c r="A24" s="936"/>
      <c r="B24" s="259">
        <v>7</v>
      </c>
      <c r="C24" s="499" t="s">
        <v>62</v>
      </c>
      <c r="D24" s="398">
        <f>'TONG HOP'!AA12</f>
        <v>0</v>
      </c>
      <c r="E24" s="398">
        <f>'TONG HOP'!AA23</f>
        <v>0</v>
      </c>
      <c r="F24" s="380">
        <f>'TONG HOP'!AA34</f>
        <v>0</v>
      </c>
      <c r="G24" s="398">
        <f>'TONG HOP'!AA45</f>
        <v>0</v>
      </c>
      <c r="H24" s="380">
        <f>'TONG HOP'!AA56</f>
        <v>0</v>
      </c>
      <c r="I24" s="398">
        <f>'TONG HOP'!AA67</f>
        <v>0</v>
      </c>
      <c r="J24" s="253"/>
      <c r="K24" s="268"/>
      <c r="L24" s="936"/>
      <c r="M24" s="259">
        <v>7</v>
      </c>
      <c r="N24" s="499" t="s">
        <v>62</v>
      </c>
      <c r="O24" s="398">
        <f>'TONG HOP'!AB12</f>
        <v>0</v>
      </c>
      <c r="P24" s="398">
        <f>'TONG HOP'!AB23</f>
        <v>0</v>
      </c>
      <c r="Q24" s="380">
        <f>'TONG HOP'!AB34</f>
        <v>0</v>
      </c>
      <c r="R24" s="398">
        <f>'TONG HOP'!AB45</f>
        <v>0</v>
      </c>
      <c r="S24" s="380">
        <f>'TONG HOP'!AB56</f>
        <v>0</v>
      </c>
      <c r="T24" s="398">
        <f>'TONG HOP'!AB67</f>
        <v>0</v>
      </c>
      <c r="U24" s="253"/>
    </row>
    <row r="25" spans="1:21" ht="33.75" customHeight="1" thickTop="1" x14ac:dyDescent="0.2">
      <c r="A25" s="936"/>
      <c r="B25" s="260">
        <v>8</v>
      </c>
      <c r="C25" s="498" t="s">
        <v>63</v>
      </c>
      <c r="D25" s="398">
        <f>'TONG HOP'!AA13</f>
        <v>0</v>
      </c>
      <c r="E25" s="398">
        <f>'TONG HOP'!AA24</f>
        <v>0</v>
      </c>
      <c r="F25" s="380">
        <f>'TONG HOP'!AA35</f>
        <v>0</v>
      </c>
      <c r="G25" s="398">
        <f>'TONG HOP'!AA46</f>
        <v>0</v>
      </c>
      <c r="H25" s="380">
        <f>'TONG HOP'!AA57</f>
        <v>0</v>
      </c>
      <c r="I25" s="398">
        <f>'TONG HOP'!AA68</f>
        <v>0</v>
      </c>
      <c r="J25" s="253"/>
      <c r="K25" s="268"/>
      <c r="L25" s="936"/>
      <c r="M25" s="260">
        <v>8</v>
      </c>
      <c r="N25" s="498" t="s">
        <v>63</v>
      </c>
      <c r="O25" s="398">
        <f>'TONG HOP'!AB13</f>
        <v>0</v>
      </c>
      <c r="P25" s="398">
        <f>'TONG HOP'!AB24</f>
        <v>0</v>
      </c>
      <c r="Q25" s="380">
        <f>'TONG HOP'!AB35</f>
        <v>0</v>
      </c>
      <c r="R25" s="398">
        <f>'TONG HOP'!AB46</f>
        <v>0</v>
      </c>
      <c r="S25" s="380">
        <f>'TONG HOP'!AB57</f>
        <v>0</v>
      </c>
      <c r="T25" s="398">
        <f>'TONG HOP'!AB68</f>
        <v>0</v>
      </c>
      <c r="U25" s="253"/>
    </row>
    <row r="26" spans="1:21" ht="33.75" customHeight="1" x14ac:dyDescent="0.2">
      <c r="A26" s="936"/>
      <c r="B26" s="258">
        <v>9</v>
      </c>
      <c r="C26" s="499" t="s">
        <v>64</v>
      </c>
      <c r="D26" s="400">
        <f>'TONG HOP'!AA14</f>
        <v>0</v>
      </c>
      <c r="E26" s="400">
        <f>'TONG HOP'!AA25</f>
        <v>0</v>
      </c>
      <c r="F26" s="401">
        <f>'TONG HOP'!AA36</f>
        <v>0</v>
      </c>
      <c r="G26" s="400">
        <f>'TONG HOP'!AA47</f>
        <v>0</v>
      </c>
      <c r="H26" s="401">
        <f>'TONG HOP'!AA58</f>
        <v>0</v>
      </c>
      <c r="I26" s="400">
        <f>'TONG HOP'!AA69</f>
        <v>0</v>
      </c>
      <c r="J26" s="256"/>
      <c r="K26" s="268"/>
      <c r="L26" s="936"/>
      <c r="M26" s="258">
        <v>9</v>
      </c>
      <c r="N26" s="499" t="s">
        <v>64</v>
      </c>
      <c r="O26" s="400">
        <f>'TONG HOP'!AB14</f>
        <v>0</v>
      </c>
      <c r="P26" s="400">
        <f>'TONG HOP'!AB25</f>
        <v>0</v>
      </c>
      <c r="Q26" s="401">
        <f>'TONG HOP'!AB36</f>
        <v>0</v>
      </c>
      <c r="R26" s="400">
        <f>'TONG HOP'!AB47</f>
        <v>0</v>
      </c>
      <c r="S26" s="401">
        <f>'TONG HOP'!AB58</f>
        <v>0</v>
      </c>
      <c r="T26" s="400">
        <f>'TONG HOP'!AB69</f>
        <v>0</v>
      </c>
      <c r="U26" s="256"/>
    </row>
    <row r="27" spans="1:21" ht="33.75" customHeight="1" x14ac:dyDescent="0.2">
      <c r="A27" s="937"/>
      <c r="B27" s="275">
        <v>10</v>
      </c>
      <c r="C27" s="507" t="s">
        <v>72</v>
      </c>
      <c r="D27" s="444">
        <f>'TONG HOP'!AA15</f>
        <v>0</v>
      </c>
      <c r="E27" s="444">
        <f>'TONG HOP'!AA26</f>
        <v>0</v>
      </c>
      <c r="F27" s="479">
        <f>'TONG HOP'!AA37</f>
        <v>0</v>
      </c>
      <c r="G27" s="444">
        <f>'TONG HOP'!AA48</f>
        <v>0</v>
      </c>
      <c r="H27" s="479">
        <f>'TONG HOP'!AA59</f>
        <v>0</v>
      </c>
      <c r="I27" s="444">
        <f>'TONG HOP'!AA70</f>
        <v>0</v>
      </c>
      <c r="J27" s="274"/>
      <c r="K27" s="268"/>
      <c r="L27" s="937"/>
      <c r="M27" s="275">
        <v>10</v>
      </c>
      <c r="N27" s="507" t="s">
        <v>72</v>
      </c>
      <c r="O27" s="444">
        <f>'TONG HOP'!AB15</f>
        <v>0</v>
      </c>
      <c r="P27" s="444">
        <f>'TONG HOP'!AB26</f>
        <v>0</v>
      </c>
      <c r="Q27" s="479">
        <f>'TONG HOP'!AB37</f>
        <v>0</v>
      </c>
      <c r="R27" s="444">
        <f>'TONG HOP'!AB48</f>
        <v>0</v>
      </c>
      <c r="S27" s="479">
        <f>'TONG HOP'!AB59</f>
        <v>0</v>
      </c>
      <c r="T27" s="444">
        <f>'TONG HOP'!AB70</f>
        <v>0</v>
      </c>
      <c r="U27" s="274"/>
    </row>
    <row r="28" spans="1:21" ht="24.75" customHeight="1" x14ac:dyDescent="0.3">
      <c r="A28" s="1033" t="str">
        <f>A15</f>
        <v>ÁP DỤNG TỪ NGÀY 27/07/2026 ĐẾN NGÀY 01/08/2026</v>
      </c>
      <c r="B28" s="1033"/>
      <c r="C28" s="1033"/>
      <c r="D28" s="1033"/>
      <c r="E28" s="1033"/>
      <c r="F28" s="1033"/>
      <c r="G28" s="1033"/>
      <c r="H28" s="1033"/>
      <c r="I28" s="1033"/>
      <c r="J28" s="764"/>
      <c r="K28" s="765"/>
      <c r="L28" s="1034" t="str">
        <f>A28</f>
        <v>ÁP DỤNG TỪ NGÀY 27/07/2026 ĐẾN NGÀY 01/08/2026</v>
      </c>
      <c r="M28" s="956"/>
      <c r="N28" s="956"/>
      <c r="O28" s="956"/>
      <c r="P28" s="956"/>
      <c r="Q28" s="956"/>
      <c r="R28" s="956"/>
      <c r="S28" s="956"/>
      <c r="T28" s="956"/>
      <c r="U28" s="246"/>
    </row>
    <row r="29" spans="1:21" ht="27.75" hidden="1" customHeight="1" x14ac:dyDescent="0.3">
      <c r="A29" s="1023" t="s">
        <v>50</v>
      </c>
      <c r="B29" s="1024"/>
      <c r="C29" s="1025" t="str">
        <f>'TONG HOP'!AC5</f>
        <v>T24TKĐH4</v>
      </c>
      <c r="D29" s="1026"/>
      <c r="E29" s="1027" t="s">
        <v>119</v>
      </c>
      <c r="F29" s="1028"/>
      <c r="G29" s="1028"/>
      <c r="H29" s="1028"/>
      <c r="I29" s="1028"/>
      <c r="J29" s="1029"/>
      <c r="K29" s="268"/>
      <c r="L29" s="1023" t="s">
        <v>50</v>
      </c>
      <c r="M29" s="1024"/>
      <c r="N29" s="1025" t="str">
        <f>'TONG HOP'!AD5</f>
        <v>C24LRMT2</v>
      </c>
      <c r="O29" s="1026"/>
      <c r="P29" s="1027" t="s">
        <v>125</v>
      </c>
      <c r="Q29" s="1028"/>
      <c r="R29" s="1028"/>
      <c r="S29" s="1028"/>
      <c r="T29" s="1028"/>
      <c r="U29" s="1029"/>
    </row>
    <row r="30" spans="1:21" ht="33.75" hidden="1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hidden="1" customHeight="1" x14ac:dyDescent="0.2">
      <c r="A31" s="947" t="s">
        <v>13</v>
      </c>
      <c r="B31" s="252">
        <v>1</v>
      </c>
      <c r="C31" s="492" t="s">
        <v>15</v>
      </c>
      <c r="D31" s="471">
        <f>'TONG HOP'!AC6</f>
        <v>0</v>
      </c>
      <c r="E31" s="476">
        <f>'TONG HOP'!AC17</f>
        <v>0</v>
      </c>
      <c r="F31" s="376">
        <f>'TONG HOP'!AC28</f>
        <v>0</v>
      </c>
      <c r="G31" s="476">
        <f>'TONG HOP'!AC39</f>
        <v>0</v>
      </c>
      <c r="H31" s="376">
        <f>'TONG HOP'!AC50</f>
        <v>0</v>
      </c>
      <c r="I31" s="476">
        <f>'TONG HOP'!AC61</f>
        <v>0</v>
      </c>
      <c r="J31" s="253"/>
      <c r="K31" s="268"/>
      <c r="L31" s="947" t="s">
        <v>13</v>
      </c>
      <c r="M31" s="270">
        <v>1</v>
      </c>
      <c r="N31" s="518" t="s">
        <v>15</v>
      </c>
      <c r="O31" s="410">
        <f>'TONG HOP'!AD6</f>
        <v>0</v>
      </c>
      <c r="P31" s="409">
        <f>'TONG HOP'!AD17</f>
        <v>0</v>
      </c>
      <c r="Q31" s="461">
        <f>'TONG HOP'!AD28</f>
        <v>0</v>
      </c>
      <c r="R31" s="409">
        <f>'TONG HOP'!AD39</f>
        <v>0</v>
      </c>
      <c r="S31" s="461">
        <f>'TONG HOP'!AD50</f>
        <v>0</v>
      </c>
      <c r="T31" s="409">
        <f>'TONG HOP'!AD61</f>
        <v>0</v>
      </c>
      <c r="U31" s="253"/>
    </row>
    <row r="32" spans="1:21" ht="30.75" hidden="1" customHeight="1" thickBot="1" x14ac:dyDescent="0.25">
      <c r="A32" s="1030"/>
      <c r="B32" s="254">
        <v>2</v>
      </c>
      <c r="C32" s="495" t="s">
        <v>17</v>
      </c>
      <c r="D32" s="477">
        <f>'TONG HOP'!AC7</f>
        <v>0</v>
      </c>
      <c r="E32" s="477">
        <f>'TONG HOP'!AC18</f>
        <v>0</v>
      </c>
      <c r="F32" s="246">
        <f>'TONG HOP'!AC29</f>
        <v>0</v>
      </c>
      <c r="G32" s="477">
        <f>'TONG HOP'!AC40</f>
        <v>0</v>
      </c>
      <c r="H32" s="246">
        <f>'TONG HOP'!AC51</f>
        <v>0</v>
      </c>
      <c r="I32" s="477">
        <f>'TONG HOP'!AC62</f>
        <v>0</v>
      </c>
      <c r="J32" s="253"/>
      <c r="K32" s="268"/>
      <c r="L32" s="936"/>
      <c r="M32" s="271">
        <v>2</v>
      </c>
      <c r="N32" s="495" t="s">
        <v>17</v>
      </c>
      <c r="O32" s="398">
        <f>'TONG HOP'!AD7</f>
        <v>0</v>
      </c>
      <c r="P32" s="398">
        <f>'TONG HOP'!AD18</f>
        <v>0</v>
      </c>
      <c r="Q32" s="380">
        <f>'TONG HOP'!AD29</f>
        <v>0</v>
      </c>
      <c r="R32" s="398">
        <f>'TONG HOP'!AD40</f>
        <v>0</v>
      </c>
      <c r="S32" s="380">
        <f>'TONG HOP'!AD51</f>
        <v>0</v>
      </c>
      <c r="T32" s="398">
        <f>'TONG HOP'!AD62</f>
        <v>0</v>
      </c>
      <c r="U32" s="253"/>
    </row>
    <row r="33" spans="1:21" ht="30.75" hidden="1" customHeight="1" thickTop="1" x14ac:dyDescent="0.2">
      <c r="A33" s="1030"/>
      <c r="B33" s="255">
        <v>3</v>
      </c>
      <c r="C33" s="498" t="s">
        <v>19</v>
      </c>
      <c r="D33" s="477">
        <f>'TONG HOP'!AC8</f>
        <v>0</v>
      </c>
      <c r="E33" s="477">
        <f>'TONG HOP'!AC19</f>
        <v>0</v>
      </c>
      <c r="F33" s="246">
        <f>'TONG HOP'!AC30</f>
        <v>0</v>
      </c>
      <c r="G33" s="477">
        <f>'TONG HOP'!AC41</f>
        <v>0</v>
      </c>
      <c r="H33" s="246">
        <f>'TONG HOP'!AC52</f>
        <v>0</v>
      </c>
      <c r="I33" s="477">
        <f>'TONG HOP'!AC63</f>
        <v>0</v>
      </c>
      <c r="J33" s="253"/>
      <c r="K33" s="268"/>
      <c r="L33" s="936"/>
      <c r="M33" s="272">
        <v>3</v>
      </c>
      <c r="N33" s="498" t="s">
        <v>19</v>
      </c>
      <c r="O33" s="398">
        <f>'TONG HOP'!AD8</f>
        <v>0</v>
      </c>
      <c r="P33" s="398">
        <f>'TONG HOP'!AD19</f>
        <v>0</v>
      </c>
      <c r="Q33" s="380">
        <f>'TONG HOP'!AD30</f>
        <v>0</v>
      </c>
      <c r="R33" s="398">
        <f>'TONG HOP'!AD41</f>
        <v>0</v>
      </c>
      <c r="S33" s="380">
        <f>'TONG HOP'!AD52</f>
        <v>0</v>
      </c>
      <c r="T33" s="398">
        <f>'TONG HOP'!AD63</f>
        <v>0</v>
      </c>
      <c r="U33" s="253"/>
    </row>
    <row r="34" spans="1:21" ht="30.75" hidden="1" customHeight="1" x14ac:dyDescent="0.2">
      <c r="A34" s="1030"/>
      <c r="B34" s="255">
        <v>4</v>
      </c>
      <c r="C34" s="499" t="s">
        <v>20</v>
      </c>
      <c r="D34" s="485">
        <f>'TONG HOP'!AC9</f>
        <v>0</v>
      </c>
      <c r="E34" s="485">
        <f>'TONG HOP'!AC20</f>
        <v>0</v>
      </c>
      <c r="F34" s="386">
        <f>'TONG HOP'!AC31</f>
        <v>0</v>
      </c>
      <c r="G34" s="485">
        <f>'TONG HOP'!AC42</f>
        <v>0</v>
      </c>
      <c r="H34" s="386">
        <f>'TONG HOP'!AC53</f>
        <v>0</v>
      </c>
      <c r="I34" s="485">
        <f>'TONG HOP'!AC64</f>
        <v>0</v>
      </c>
      <c r="J34" s="256"/>
      <c r="K34" s="268"/>
      <c r="L34" s="936"/>
      <c r="M34" s="272">
        <v>4</v>
      </c>
      <c r="N34" s="499" t="s">
        <v>20</v>
      </c>
      <c r="O34" s="400">
        <f>'TONG HOP'!AD9</f>
        <v>0</v>
      </c>
      <c r="P34" s="400">
        <f>'TONG HOP'!AD20</f>
        <v>0</v>
      </c>
      <c r="Q34" s="401">
        <f>'TONG HOP'!AD31</f>
        <v>0</v>
      </c>
      <c r="R34" s="400">
        <f>'TONG HOP'!AD42</f>
        <v>0</v>
      </c>
      <c r="S34" s="401">
        <f>'TONG HOP'!AD53</f>
        <v>0</v>
      </c>
      <c r="T34" s="400">
        <f>'TONG HOP'!AD64</f>
        <v>0</v>
      </c>
      <c r="U34" s="256"/>
    </row>
    <row r="35" spans="1:21" ht="30.75" hidden="1" customHeight="1" thickBot="1" x14ac:dyDescent="0.25">
      <c r="A35" s="1031"/>
      <c r="B35" s="271">
        <v>5</v>
      </c>
      <c r="C35" s="690" t="s">
        <v>73</v>
      </c>
      <c r="D35" s="417">
        <f>'TONG HOP'!AC10</f>
        <v>0</v>
      </c>
      <c r="E35" s="417">
        <f>'TONG HOP'!AC21</f>
        <v>0</v>
      </c>
      <c r="F35" s="389">
        <f>'TONG HOP'!AC32</f>
        <v>0</v>
      </c>
      <c r="G35" s="417">
        <f>'TONG HOP'!AC43</f>
        <v>0</v>
      </c>
      <c r="H35" s="389">
        <f>'TONG HOP'!AC54</f>
        <v>0</v>
      </c>
      <c r="I35" s="417">
        <f>'TONG HOP'!AC65</f>
        <v>0</v>
      </c>
      <c r="J35" s="257"/>
      <c r="K35" s="268"/>
      <c r="L35" s="1031"/>
      <c r="M35" s="271">
        <v>5</v>
      </c>
      <c r="N35" s="690" t="s">
        <v>73</v>
      </c>
      <c r="O35" s="417">
        <f>'TONG HOP'!AD10</f>
        <v>0</v>
      </c>
      <c r="P35" s="417">
        <f>'TONG HOP'!AD21</f>
        <v>0</v>
      </c>
      <c r="Q35" s="389">
        <f>'TONG HOP'!AD32</f>
        <v>0</v>
      </c>
      <c r="R35" s="417">
        <f>'TONG HOP'!AD43</f>
        <v>0</v>
      </c>
      <c r="S35" s="389">
        <f>'TONG HOP'!AD54</f>
        <v>0</v>
      </c>
      <c r="T35" s="417">
        <f>'TONG HOP'!AD65</f>
        <v>0</v>
      </c>
      <c r="U35" s="257"/>
    </row>
    <row r="36" spans="1:21" ht="30.75" hidden="1" customHeight="1" thickTop="1" x14ac:dyDescent="0.2">
      <c r="A36" s="935" t="s">
        <v>23</v>
      </c>
      <c r="B36" s="258">
        <v>6</v>
      </c>
      <c r="C36" s="499" t="s">
        <v>61</v>
      </c>
      <c r="D36" s="398">
        <f>'TONG HOP'!AC11</f>
        <v>0</v>
      </c>
      <c r="E36" s="398">
        <f>'TONG HOP'!AC22</f>
        <v>0</v>
      </c>
      <c r="F36" s="380">
        <f>'TONG HOP'!AC33</f>
        <v>0</v>
      </c>
      <c r="G36" s="398">
        <f>'TONG HOP'!AC44</f>
        <v>0</v>
      </c>
      <c r="H36" s="380">
        <f>'TONG HOP'!AC55</f>
        <v>0</v>
      </c>
      <c r="I36" s="398">
        <f>'TONG HOP'!AC66</f>
        <v>0</v>
      </c>
      <c r="J36" s="253"/>
      <c r="K36" s="268"/>
      <c r="L36" s="935" t="s">
        <v>23</v>
      </c>
      <c r="M36" s="258">
        <v>6</v>
      </c>
      <c r="N36" s="499" t="s">
        <v>61</v>
      </c>
      <c r="O36" s="398">
        <f>'TONG HOP'!AD11</f>
        <v>0</v>
      </c>
      <c r="P36" s="398">
        <f>'TONG HOP'!AD22</f>
        <v>0</v>
      </c>
      <c r="Q36" s="380">
        <f>'TONG HOP'!AD33</f>
        <v>0</v>
      </c>
      <c r="R36" s="398">
        <f>'TONG HOP'!AD44</f>
        <v>0</v>
      </c>
      <c r="S36" s="380">
        <f>'TONG HOP'!AD55</f>
        <v>0</v>
      </c>
      <c r="T36" s="398">
        <f>'TONG HOP'!AD66</f>
        <v>0</v>
      </c>
      <c r="U36" s="253"/>
    </row>
    <row r="37" spans="1:21" ht="30.75" hidden="1" customHeight="1" thickBot="1" x14ac:dyDescent="0.25">
      <c r="A37" s="936"/>
      <c r="B37" s="259">
        <v>7</v>
      </c>
      <c r="C37" s="499" t="s">
        <v>62</v>
      </c>
      <c r="D37" s="398">
        <f>'TONG HOP'!AC12</f>
        <v>0</v>
      </c>
      <c r="E37" s="398">
        <f>'TONG HOP'!AC23</f>
        <v>0</v>
      </c>
      <c r="F37" s="380">
        <f>'TONG HOP'!AC34</f>
        <v>0</v>
      </c>
      <c r="G37" s="398">
        <f>'TONG HOP'!AC45</f>
        <v>0</v>
      </c>
      <c r="H37" s="380">
        <f>'TONG HOP'!AC56</f>
        <v>0</v>
      </c>
      <c r="I37" s="398">
        <f>'TONG HOP'!AC67</f>
        <v>0</v>
      </c>
      <c r="J37" s="253"/>
      <c r="K37" s="268"/>
      <c r="L37" s="936"/>
      <c r="M37" s="259">
        <v>7</v>
      </c>
      <c r="N37" s="499" t="s">
        <v>62</v>
      </c>
      <c r="O37" s="398">
        <f>'TONG HOP'!AD12</f>
        <v>0</v>
      </c>
      <c r="P37" s="398">
        <f>'TONG HOP'!AD23</f>
        <v>0</v>
      </c>
      <c r="Q37" s="380">
        <f>'TONG HOP'!AD34</f>
        <v>0</v>
      </c>
      <c r="R37" s="398">
        <f>'TONG HOP'!AD45</f>
        <v>0</v>
      </c>
      <c r="S37" s="380">
        <f>'TONG HOP'!AD56</f>
        <v>0</v>
      </c>
      <c r="T37" s="398">
        <f>'TONG HOP'!AD67</f>
        <v>0</v>
      </c>
      <c r="U37" s="253"/>
    </row>
    <row r="38" spans="1:21" ht="30.75" hidden="1" customHeight="1" thickTop="1" x14ac:dyDescent="0.2">
      <c r="A38" s="936"/>
      <c r="B38" s="260">
        <v>8</v>
      </c>
      <c r="C38" s="498" t="s">
        <v>63</v>
      </c>
      <c r="D38" s="398">
        <f>'TONG HOP'!AC13</f>
        <v>0</v>
      </c>
      <c r="E38" s="398">
        <f>'TONG HOP'!AC24</f>
        <v>0</v>
      </c>
      <c r="F38" s="380">
        <f>'TONG HOP'!AC35</f>
        <v>0</v>
      </c>
      <c r="G38" s="398">
        <f>'TONG HOP'!AC46</f>
        <v>0</v>
      </c>
      <c r="H38" s="380">
        <f>'TONG HOP'!AC57</f>
        <v>0</v>
      </c>
      <c r="I38" s="398">
        <f>'TONG HOP'!AC68</f>
        <v>0</v>
      </c>
      <c r="J38" s="253"/>
      <c r="K38" s="268"/>
      <c r="L38" s="936"/>
      <c r="M38" s="260">
        <v>8</v>
      </c>
      <c r="N38" s="498" t="s">
        <v>63</v>
      </c>
      <c r="O38" s="398">
        <f>'TONG HOP'!AD13</f>
        <v>0</v>
      </c>
      <c r="P38" s="398">
        <f>'TONG HOP'!AD24</f>
        <v>0</v>
      </c>
      <c r="Q38" s="380">
        <f>'TONG HOP'!AD35</f>
        <v>0</v>
      </c>
      <c r="R38" s="398">
        <f>'TONG HOP'!AD46</f>
        <v>0</v>
      </c>
      <c r="S38" s="380">
        <f>'TONG HOP'!AD57</f>
        <v>0</v>
      </c>
      <c r="T38" s="398">
        <f>'TONG HOP'!AD68</f>
        <v>0</v>
      </c>
      <c r="U38" s="253"/>
    </row>
    <row r="39" spans="1:21" ht="30.75" hidden="1" customHeight="1" x14ac:dyDescent="0.2">
      <c r="A39" s="936"/>
      <c r="B39" s="258">
        <v>9</v>
      </c>
      <c r="C39" s="499" t="s">
        <v>64</v>
      </c>
      <c r="D39" s="400">
        <f>'TONG HOP'!AC14</f>
        <v>0</v>
      </c>
      <c r="E39" s="400">
        <f>'TONG HOP'!AC25</f>
        <v>0</v>
      </c>
      <c r="F39" s="401">
        <f>'TONG HOP'!AC36</f>
        <v>0</v>
      </c>
      <c r="G39" s="400">
        <f>'TONG HOP'!AC47</f>
        <v>0</v>
      </c>
      <c r="H39" s="401">
        <f>'TONG HOP'!AC58</f>
        <v>0</v>
      </c>
      <c r="I39" s="400">
        <f>'TONG HOP'!AC69</f>
        <v>0</v>
      </c>
      <c r="J39" s="256"/>
      <c r="K39" s="268"/>
      <c r="L39" s="936"/>
      <c r="M39" s="258">
        <v>9</v>
      </c>
      <c r="N39" s="499" t="s">
        <v>64</v>
      </c>
      <c r="O39" s="400">
        <f>'TONG HOP'!AD14</f>
        <v>0</v>
      </c>
      <c r="P39" s="400">
        <f>'TONG HOP'!AD25</f>
        <v>0</v>
      </c>
      <c r="Q39" s="401">
        <f>'TONG HOP'!AD36</f>
        <v>0</v>
      </c>
      <c r="R39" s="400">
        <f>'TONG HOP'!AD47</f>
        <v>0</v>
      </c>
      <c r="S39" s="401">
        <f>'TONG HOP'!AD58</f>
        <v>0</v>
      </c>
      <c r="T39" s="400">
        <f>'TONG HOP'!AD69</f>
        <v>0</v>
      </c>
      <c r="U39" s="256"/>
    </row>
    <row r="40" spans="1:21" ht="30.75" hidden="1" customHeight="1" x14ac:dyDescent="0.2">
      <c r="A40" s="937"/>
      <c r="B40" s="275">
        <v>10</v>
      </c>
      <c r="C40" s="507" t="s">
        <v>72</v>
      </c>
      <c r="D40" s="444">
        <f>'TONG HOP'!AC15</f>
        <v>0</v>
      </c>
      <c r="E40" s="444">
        <f>'TONG HOP'!AC26</f>
        <v>0</v>
      </c>
      <c r="F40" s="479">
        <f>'TONG HOP'!AC37</f>
        <v>0</v>
      </c>
      <c r="G40" s="444">
        <f>'TONG HOP'!AC48</f>
        <v>0</v>
      </c>
      <c r="H40" s="479">
        <f>'TONG HOP'!AC59</f>
        <v>0</v>
      </c>
      <c r="I40" s="444">
        <f>'TONG HOP'!AC70</f>
        <v>0</v>
      </c>
      <c r="J40" s="274"/>
      <c r="K40" s="268"/>
      <c r="L40" s="937"/>
      <c r="M40" s="275">
        <v>10</v>
      </c>
      <c r="N40" s="507" t="s">
        <v>72</v>
      </c>
      <c r="O40" s="444">
        <f>'TONG HOP'!AD15</f>
        <v>0</v>
      </c>
      <c r="P40" s="444">
        <f>'TONG HOP'!AD26</f>
        <v>0</v>
      </c>
      <c r="Q40" s="479">
        <f>'TONG HOP'!AD37</f>
        <v>0</v>
      </c>
      <c r="R40" s="444">
        <f>'TONG HOP'!AD48</f>
        <v>0</v>
      </c>
      <c r="S40" s="479">
        <f>'TONG HOP'!AD59</f>
        <v>0</v>
      </c>
      <c r="T40" s="444">
        <f>'TONG HOP'!AD70</f>
        <v>0</v>
      </c>
      <c r="U40" s="274"/>
    </row>
    <row r="41" spans="1:21" ht="25.5" hidden="1" customHeight="1" x14ac:dyDescent="0.3">
      <c r="A41" s="1033" t="str">
        <f>A2</f>
        <v>ÁP DỤNG TỪ NGÀY 27/07/2026 ĐẾN NGÀY 01/08/2026</v>
      </c>
      <c r="B41" s="1033"/>
      <c r="C41" s="1033"/>
      <c r="D41" s="1033"/>
      <c r="E41" s="1033"/>
      <c r="F41" s="1033"/>
      <c r="G41" s="1033"/>
      <c r="H41" s="1033"/>
      <c r="I41" s="1033"/>
      <c r="J41" s="764"/>
      <c r="K41" s="765"/>
      <c r="L41" s="1034" t="str">
        <f>A41</f>
        <v>ÁP DỤNG TỪ NGÀY 27/07/2026 ĐẾN NGÀY 01/08/2026</v>
      </c>
      <c r="M41" s="956"/>
      <c r="N41" s="956"/>
      <c r="O41" s="956"/>
      <c r="P41" s="956"/>
      <c r="Q41" s="956"/>
      <c r="R41" s="956"/>
      <c r="S41" s="956"/>
      <c r="T41" s="956"/>
      <c r="U41" s="246"/>
    </row>
    <row r="42" spans="1:21" ht="26.25" hidden="1" customHeight="1" x14ac:dyDescent="0.3">
      <c r="A42" s="1023" t="s">
        <v>50</v>
      </c>
      <c r="B42" s="1024"/>
      <c r="C42" s="1025" t="str">
        <f>'TONG HOP'!AE5</f>
        <v>C25TKĐH2</v>
      </c>
      <c r="D42" s="1026"/>
      <c r="E42" s="1027" t="s">
        <v>148</v>
      </c>
      <c r="F42" s="1028"/>
      <c r="G42" s="1028"/>
      <c r="H42" s="1028"/>
      <c r="I42" s="1028"/>
      <c r="J42" s="1029"/>
      <c r="K42" s="268"/>
      <c r="L42" s="1023" t="s">
        <v>50</v>
      </c>
      <c r="M42" s="1024"/>
      <c r="N42" s="1025" t="str">
        <f>'TONG HOP'!AF5</f>
        <v>C25MT2</v>
      </c>
      <c r="O42" s="1026"/>
      <c r="P42" s="1027" t="s">
        <v>149</v>
      </c>
      <c r="Q42" s="1028"/>
      <c r="R42" s="1028"/>
      <c r="S42" s="1028"/>
      <c r="T42" s="1028"/>
      <c r="U42" s="1029"/>
    </row>
    <row r="43" spans="1:21" ht="32.25" hidden="1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hidden="1" customHeight="1" x14ac:dyDescent="0.2">
      <c r="A44" s="947" t="s">
        <v>13</v>
      </c>
      <c r="B44" s="252">
        <v>1</v>
      </c>
      <c r="C44" s="492" t="s">
        <v>15</v>
      </c>
      <c r="D44" s="471">
        <f>'TONG HOP'!AE6</f>
        <v>0</v>
      </c>
      <c r="E44" s="476">
        <f>'TONG HOP'!AE17</f>
        <v>0</v>
      </c>
      <c r="F44" s="831">
        <f>'TONG HOP'!AE28</f>
        <v>0</v>
      </c>
      <c r="G44" s="476">
        <f>'TONG HOP'!AE39</f>
        <v>0</v>
      </c>
      <c r="H44" s="831">
        <f>'TONG HOP'!AE50</f>
        <v>0</v>
      </c>
      <c r="I44" s="476">
        <f>'TONG HOP'!AE61</f>
        <v>0</v>
      </c>
      <c r="J44" s="253"/>
      <c r="K44" s="268"/>
      <c r="L44" s="947" t="s">
        <v>13</v>
      </c>
      <c r="M44" s="252">
        <v>1</v>
      </c>
      <c r="N44" s="492" t="s">
        <v>15</v>
      </c>
      <c r="O44" s="471">
        <f>'TONG HOP'!AF6</f>
        <v>0</v>
      </c>
      <c r="P44" s="476">
        <f>'TONG HOP'!AF17</f>
        <v>0</v>
      </c>
      <c r="Q44" s="376">
        <f>'TONG HOP'!AF28</f>
        <v>0</v>
      </c>
      <c r="R44" s="476">
        <f>'TONG HOP'!AF39</f>
        <v>0</v>
      </c>
      <c r="S44" s="376">
        <f>'TONG HOP'!AF50</f>
        <v>0</v>
      </c>
      <c r="T44" s="476">
        <f>'TONG HOP'!AF61</f>
        <v>0</v>
      </c>
      <c r="U44" s="253"/>
    </row>
    <row r="45" spans="1:21" ht="28.5" hidden="1" customHeight="1" thickBot="1" x14ac:dyDescent="0.25">
      <c r="A45" s="1030"/>
      <c r="B45" s="254">
        <v>2</v>
      </c>
      <c r="C45" s="495" t="s">
        <v>17</v>
      </c>
      <c r="D45" s="477">
        <f>'TONG HOP'!AE7</f>
        <v>0</v>
      </c>
      <c r="E45" s="477">
        <f>'TONG HOP'!AE18</f>
        <v>0</v>
      </c>
      <c r="F45" s="783">
        <f>'TONG HOP'!AE29</f>
        <v>0</v>
      </c>
      <c r="G45" s="477">
        <f>'TONG HOP'!AE40</f>
        <v>0</v>
      </c>
      <c r="H45" s="783">
        <f>'TONG HOP'!AE51</f>
        <v>0</v>
      </c>
      <c r="I45" s="477">
        <f>'TONG HOP'!AE62</f>
        <v>0</v>
      </c>
      <c r="J45" s="253"/>
      <c r="K45" s="268"/>
      <c r="L45" s="1030"/>
      <c r="M45" s="254">
        <v>2</v>
      </c>
      <c r="N45" s="495" t="s">
        <v>17</v>
      </c>
      <c r="O45" s="477">
        <f>'TONG HOP'!AF7</f>
        <v>0</v>
      </c>
      <c r="P45" s="477">
        <f>'TONG HOP'!AF18</f>
        <v>0</v>
      </c>
      <c r="Q45" s="246">
        <f>'TONG HOP'!AF29</f>
        <v>0</v>
      </c>
      <c r="R45" s="477">
        <f>'TONG HOP'!AF40</f>
        <v>0</v>
      </c>
      <c r="S45" s="246">
        <f>'TONG HOP'!AF51</f>
        <v>0</v>
      </c>
      <c r="T45" s="477">
        <f>'TONG HOP'!AF62</f>
        <v>0</v>
      </c>
      <c r="U45" s="253"/>
    </row>
    <row r="46" spans="1:21" ht="28.5" hidden="1" customHeight="1" thickTop="1" x14ac:dyDescent="0.2">
      <c r="A46" s="1030"/>
      <c r="B46" s="255">
        <v>3</v>
      </c>
      <c r="C46" s="498" t="s">
        <v>19</v>
      </c>
      <c r="D46" s="477">
        <f>'TONG HOP'!AE8</f>
        <v>0</v>
      </c>
      <c r="E46" s="477">
        <f>'TONG HOP'!AE19</f>
        <v>0</v>
      </c>
      <c r="F46" s="783">
        <f>'TONG HOP'!AE30</f>
        <v>0</v>
      </c>
      <c r="G46" s="477">
        <f>'TONG HOP'!AE41</f>
        <v>0</v>
      </c>
      <c r="H46" s="246">
        <f>'TONG HOP'!AE52</f>
        <v>0</v>
      </c>
      <c r="I46" s="477">
        <f>'TONG HOP'!AE63</f>
        <v>0</v>
      </c>
      <c r="J46" s="253"/>
      <c r="K46" s="268"/>
      <c r="L46" s="1030"/>
      <c r="M46" s="255">
        <v>3</v>
      </c>
      <c r="N46" s="498" t="s">
        <v>19</v>
      </c>
      <c r="O46" s="477">
        <f>'TONG HOP'!AF8</f>
        <v>0</v>
      </c>
      <c r="P46" s="477">
        <f>'TONG HOP'!AF19</f>
        <v>0</v>
      </c>
      <c r="Q46" s="246">
        <f>'TONG HOP'!AF30</f>
        <v>0</v>
      </c>
      <c r="R46" s="477">
        <f>'TONG HOP'!AF41</f>
        <v>0</v>
      </c>
      <c r="S46" s="246">
        <f>'TONG HOP'!AF52</f>
        <v>0</v>
      </c>
      <c r="T46" s="477">
        <f>'TONG HOP'!AF63</f>
        <v>0</v>
      </c>
      <c r="U46" s="253"/>
    </row>
    <row r="47" spans="1:21" ht="28.5" hidden="1" customHeight="1" x14ac:dyDescent="0.2">
      <c r="A47" s="1030"/>
      <c r="B47" s="255">
        <v>4</v>
      </c>
      <c r="C47" s="499" t="s">
        <v>20</v>
      </c>
      <c r="D47" s="485">
        <f>'TONG HOP'!AE9</f>
        <v>0</v>
      </c>
      <c r="E47" s="485">
        <f>'TONG HOP'!AE20</f>
        <v>0</v>
      </c>
      <c r="F47" s="386">
        <f>'TONG HOP'!AE31</f>
        <v>0</v>
      </c>
      <c r="G47" s="485">
        <f>'TONG HOP'!AE42</f>
        <v>0</v>
      </c>
      <c r="H47" s="386">
        <f>'TONG HOP'!AE53</f>
        <v>0</v>
      </c>
      <c r="I47" s="485">
        <f>'TONG HOP'!AE64</f>
        <v>0</v>
      </c>
      <c r="J47" s="256"/>
      <c r="K47" s="268"/>
      <c r="L47" s="1030"/>
      <c r="M47" s="255">
        <v>4</v>
      </c>
      <c r="N47" s="499" t="s">
        <v>20</v>
      </c>
      <c r="O47" s="485">
        <f>'TONG HOP'!AF9</f>
        <v>0</v>
      </c>
      <c r="P47" s="485">
        <f>'TONG HOP'!AF20</f>
        <v>0</v>
      </c>
      <c r="Q47" s="386">
        <f>'TONG HOP'!AF31</f>
        <v>0</v>
      </c>
      <c r="R47" s="485">
        <f>'TONG HOP'!AF42</f>
        <v>0</v>
      </c>
      <c r="S47" s="386">
        <f>'TONG HOP'!AF53</f>
        <v>0</v>
      </c>
      <c r="T47" s="485">
        <f>'TONG HOP'!AF64</f>
        <v>0</v>
      </c>
      <c r="U47" s="256"/>
    </row>
    <row r="48" spans="1:21" ht="28.5" hidden="1" customHeight="1" thickBot="1" x14ac:dyDescent="0.25">
      <c r="A48" s="936"/>
      <c r="B48" s="272">
        <v>5</v>
      </c>
      <c r="C48" s="742" t="s">
        <v>73</v>
      </c>
      <c r="D48" s="398">
        <f>'TONG HOP'!AE10</f>
        <v>0</v>
      </c>
      <c r="E48" s="398">
        <f>'TONG HOP'!AE21</f>
        <v>0</v>
      </c>
      <c r="F48" s="380">
        <f>'TONG HOP'!AE32</f>
        <v>0</v>
      </c>
      <c r="G48" s="398">
        <f>'TONG HOP'!AE43</f>
        <v>0</v>
      </c>
      <c r="H48" s="380">
        <f>'TONG HOP'!AE54</f>
        <v>0</v>
      </c>
      <c r="I48" s="398">
        <f>'TONG HOP'!AE65</f>
        <v>0</v>
      </c>
      <c r="J48" s="257"/>
      <c r="K48" s="268"/>
      <c r="L48" s="936"/>
      <c r="M48" s="272">
        <v>5</v>
      </c>
      <c r="N48" s="742" t="s">
        <v>73</v>
      </c>
      <c r="O48" s="398">
        <f>'TONG HOP'!AF10</f>
        <v>0</v>
      </c>
      <c r="P48" s="398">
        <f>'TONG HOP'!AF21</f>
        <v>0</v>
      </c>
      <c r="Q48" s="380">
        <f>'TONG HOP'!AF32</f>
        <v>0</v>
      </c>
      <c r="R48" s="398">
        <f>'TONG HOP'!AF43</f>
        <v>0</v>
      </c>
      <c r="S48" s="380">
        <f>'TONG HOP'!AF54</f>
        <v>0</v>
      </c>
      <c r="T48" s="398">
        <f>'TONG HOP'!AF65</f>
        <v>0</v>
      </c>
      <c r="U48" s="257"/>
    </row>
    <row r="49" spans="1:21" ht="28.5" hidden="1" customHeight="1" thickTop="1" x14ac:dyDescent="0.2">
      <c r="A49" s="1032" t="s">
        <v>23</v>
      </c>
      <c r="B49" s="260">
        <v>6</v>
      </c>
      <c r="C49" s="736" t="s">
        <v>61</v>
      </c>
      <c r="D49" s="394">
        <f>'TONG HOP'!AE11</f>
        <v>0</v>
      </c>
      <c r="E49" s="394">
        <f>'TONG HOP'!AE22</f>
        <v>0</v>
      </c>
      <c r="F49" s="395">
        <f>'TONG HOP'!AE33</f>
        <v>0</v>
      </c>
      <c r="G49" s="394">
        <f>'TONG HOP'!AE44</f>
        <v>0</v>
      </c>
      <c r="H49" s="395">
        <f>'TONG HOP'!AE55</f>
        <v>0</v>
      </c>
      <c r="I49" s="394">
        <f>'TONG HOP'!AE66</f>
        <v>0</v>
      </c>
      <c r="J49" s="253"/>
      <c r="K49" s="268"/>
      <c r="L49" s="1032" t="s">
        <v>23</v>
      </c>
      <c r="M49" s="260">
        <v>6</v>
      </c>
      <c r="N49" s="736" t="s">
        <v>61</v>
      </c>
      <c r="O49" s="394">
        <f>'TONG HOP'!AF11</f>
        <v>0</v>
      </c>
      <c r="P49" s="394">
        <f>'TONG HOP'!AF22</f>
        <v>0</v>
      </c>
      <c r="Q49" s="395">
        <f>'TONG HOP'!AF33</f>
        <v>0</v>
      </c>
      <c r="R49" s="394">
        <f>'TONG HOP'!AF44</f>
        <v>0</v>
      </c>
      <c r="S49" s="395">
        <f>'TONG HOP'!AF55</f>
        <v>0</v>
      </c>
      <c r="T49" s="394">
        <f>'TONG HOP'!AF66</f>
        <v>0</v>
      </c>
      <c r="U49" s="253"/>
    </row>
    <row r="50" spans="1:21" ht="28.5" hidden="1" customHeight="1" thickBot="1" x14ac:dyDescent="0.25">
      <c r="A50" s="936"/>
      <c r="B50" s="259">
        <v>7</v>
      </c>
      <c r="C50" s="499" t="s">
        <v>62</v>
      </c>
      <c r="D50" s="398">
        <f>'TONG HOP'!AE12</f>
        <v>0</v>
      </c>
      <c r="E50" s="398">
        <f>'TONG HOP'!AE23</f>
        <v>0</v>
      </c>
      <c r="F50" s="380">
        <f>'TONG HOP'!AE34</f>
        <v>0</v>
      </c>
      <c r="G50" s="398">
        <f>'TONG HOP'!AE45</f>
        <v>0</v>
      </c>
      <c r="H50" s="380">
        <f>'TONG HOP'!AE56</f>
        <v>0</v>
      </c>
      <c r="I50" s="398">
        <f>'TONG HOP'!AE67</f>
        <v>0</v>
      </c>
      <c r="J50" s="253"/>
      <c r="K50" s="268"/>
      <c r="L50" s="936"/>
      <c r="M50" s="259">
        <v>7</v>
      </c>
      <c r="N50" s="499" t="s">
        <v>62</v>
      </c>
      <c r="O50" s="398">
        <f>'TONG HOP'!AF12</f>
        <v>0</v>
      </c>
      <c r="P50" s="398">
        <f>'TONG HOP'!AF23</f>
        <v>0</v>
      </c>
      <c r="Q50" s="380">
        <f>'TONG HOP'!AF34</f>
        <v>0</v>
      </c>
      <c r="R50" s="398">
        <f>'TONG HOP'!AF45</f>
        <v>0</v>
      </c>
      <c r="S50" s="380">
        <f>'TONG HOP'!AF56</f>
        <v>0</v>
      </c>
      <c r="T50" s="398">
        <f>'TONG HOP'!AF67</f>
        <v>0</v>
      </c>
      <c r="U50" s="253"/>
    </row>
    <row r="51" spans="1:21" ht="28.5" hidden="1" customHeight="1" thickTop="1" x14ac:dyDescent="0.2">
      <c r="A51" s="936"/>
      <c r="B51" s="260">
        <v>8</v>
      </c>
      <c r="C51" s="498" t="s">
        <v>63</v>
      </c>
      <c r="D51" s="398">
        <f>'TONG HOP'!AE13</f>
        <v>0</v>
      </c>
      <c r="E51" s="398">
        <f>'TONG HOP'!AE24</f>
        <v>0</v>
      </c>
      <c r="F51" s="380">
        <f>'TONG HOP'!AE35</f>
        <v>0</v>
      </c>
      <c r="G51" s="398">
        <f>'TONG HOP'!AE46</f>
        <v>0</v>
      </c>
      <c r="H51" s="380">
        <f>'TONG HOP'!AE57</f>
        <v>0</v>
      </c>
      <c r="I51" s="398">
        <f>'TONG HOP'!AE68</f>
        <v>0</v>
      </c>
      <c r="J51" s="253"/>
      <c r="K51" s="268"/>
      <c r="L51" s="936"/>
      <c r="M51" s="260">
        <v>8</v>
      </c>
      <c r="N51" s="498" t="s">
        <v>63</v>
      </c>
      <c r="O51" s="398">
        <f>'TONG HOP'!AF13</f>
        <v>0</v>
      </c>
      <c r="P51" s="398">
        <f>'TONG HOP'!AF24</f>
        <v>0</v>
      </c>
      <c r="Q51" s="380">
        <f>'TONG HOP'!AF35</f>
        <v>0</v>
      </c>
      <c r="R51" s="398">
        <f>'TONG HOP'!AF46</f>
        <v>0</v>
      </c>
      <c r="S51" s="380">
        <f>'TONG HOP'!AF57</f>
        <v>0</v>
      </c>
      <c r="T51" s="398">
        <f>'TONG HOP'!AF68</f>
        <v>0</v>
      </c>
      <c r="U51" s="253"/>
    </row>
    <row r="52" spans="1:21" ht="28.5" hidden="1" customHeight="1" x14ac:dyDescent="0.2">
      <c r="A52" s="936"/>
      <c r="B52" s="258">
        <v>9</v>
      </c>
      <c r="C52" s="499" t="s">
        <v>64</v>
      </c>
      <c r="D52" s="400">
        <f>'TONG HOP'!AE14</f>
        <v>0</v>
      </c>
      <c r="E52" s="400">
        <f>'TONG HOP'!AE25</f>
        <v>0</v>
      </c>
      <c r="F52" s="401">
        <f>'TONG HOP'!AE36</f>
        <v>0</v>
      </c>
      <c r="G52" s="400">
        <f>'TONG HOP'!AE47</f>
        <v>0</v>
      </c>
      <c r="H52" s="401">
        <f>'TONG HOP'!AE58</f>
        <v>0</v>
      </c>
      <c r="I52" s="400">
        <f>'TONG HOP'!AE69</f>
        <v>0</v>
      </c>
      <c r="J52" s="256"/>
      <c r="K52" s="268"/>
      <c r="L52" s="936"/>
      <c r="M52" s="258">
        <v>9</v>
      </c>
      <c r="N52" s="499" t="s">
        <v>64</v>
      </c>
      <c r="O52" s="400">
        <f>'TONG HOP'!AF14</f>
        <v>0</v>
      </c>
      <c r="P52" s="400">
        <f>'TONG HOP'!AF25</f>
        <v>0</v>
      </c>
      <c r="Q52" s="401">
        <f>'TONG HOP'!AF36</f>
        <v>0</v>
      </c>
      <c r="R52" s="400">
        <f>'TONG HOP'!AF47</f>
        <v>0</v>
      </c>
      <c r="S52" s="401">
        <f>'TONG HOP'!AF58</f>
        <v>0</v>
      </c>
      <c r="T52" s="400">
        <f>'TONG HOP'!AF69</f>
        <v>0</v>
      </c>
      <c r="U52" s="256"/>
    </row>
    <row r="53" spans="1:21" ht="28.5" hidden="1" customHeight="1" x14ac:dyDescent="0.2">
      <c r="A53" s="937"/>
      <c r="B53" s="275">
        <v>10</v>
      </c>
      <c r="C53" s="507" t="s">
        <v>72</v>
      </c>
      <c r="D53" s="444">
        <f>'TONG HOP'!AE15</f>
        <v>0</v>
      </c>
      <c r="E53" s="444">
        <f>'TONG HOP'!AE26</f>
        <v>0</v>
      </c>
      <c r="F53" s="479">
        <f>'TONG HOP'!AE37</f>
        <v>0</v>
      </c>
      <c r="G53" s="444">
        <f>'TONG HOP'!AE48</f>
        <v>0</v>
      </c>
      <c r="H53" s="479">
        <f>'TONG HOP'!AE59</f>
        <v>0</v>
      </c>
      <c r="I53" s="444">
        <f>'TONG HOP'!AE70</f>
        <v>0</v>
      </c>
      <c r="J53" s="274"/>
      <c r="K53" s="268"/>
      <c r="L53" s="937"/>
      <c r="M53" s="275">
        <v>10</v>
      </c>
      <c r="N53" s="507" t="s">
        <v>72</v>
      </c>
      <c r="O53" s="444">
        <f>'TONG HOP'!AF15</f>
        <v>0</v>
      </c>
      <c r="P53" s="444">
        <f>'TONG HOP'!AF26</f>
        <v>0</v>
      </c>
      <c r="Q53" s="479">
        <f>'TONG HOP'!AF37</f>
        <v>0</v>
      </c>
      <c r="R53" s="444">
        <f>'TONG HOP'!AF48</f>
        <v>0</v>
      </c>
      <c r="S53" s="479">
        <f>'TONG HOP'!AF59</f>
        <v>0</v>
      </c>
      <c r="T53" s="444">
        <f>'TONG HOP'!AF70</f>
        <v>0</v>
      </c>
      <c r="U53" s="274"/>
    </row>
    <row r="54" spans="1:21" ht="27.75" hidden="1" customHeight="1" x14ac:dyDescent="0.3">
      <c r="A54" s="1034" t="str">
        <f>A41</f>
        <v>ÁP DỤNG TỪ NGÀY 27/07/2026 ĐẾN NGÀY 01/08/2026</v>
      </c>
      <c r="B54" s="956"/>
      <c r="C54" s="956"/>
      <c r="D54" s="956"/>
      <c r="E54" s="956"/>
      <c r="F54" s="956"/>
      <c r="G54" s="956"/>
      <c r="H54" s="956"/>
      <c r="I54" s="956"/>
      <c r="J54" s="764"/>
      <c r="K54" s="765"/>
      <c r="L54" s="1034" t="str">
        <f>L41</f>
        <v>ÁP DỤNG TỪ NGÀY 27/07/2026 ĐẾN NGÀY 01/08/2026</v>
      </c>
      <c r="M54" s="956"/>
      <c r="N54" s="956"/>
      <c r="O54" s="956"/>
      <c r="P54" s="956"/>
      <c r="Q54" s="956"/>
      <c r="R54" s="956"/>
      <c r="S54" s="956"/>
      <c r="T54" s="956"/>
      <c r="U54" s="246"/>
    </row>
    <row r="55" spans="1:21" ht="24" customHeight="1" x14ac:dyDescent="0.3">
      <c r="A55" s="1023" t="s">
        <v>50</v>
      </c>
      <c r="B55" s="1024"/>
      <c r="C55" s="1025" t="str">
        <f>'TONG HOP'!AG5</f>
        <v>T25UDPM2</v>
      </c>
      <c r="D55" s="1026"/>
      <c r="E55" s="1035" t="s">
        <v>150</v>
      </c>
      <c r="F55" s="1036"/>
      <c r="G55" s="1036"/>
      <c r="H55" s="1036"/>
      <c r="I55" s="1036"/>
      <c r="J55" s="1037"/>
      <c r="K55" s="268"/>
      <c r="L55" s="1023" t="s">
        <v>50</v>
      </c>
      <c r="M55" s="1024"/>
      <c r="N55" s="1025" t="str">
        <f>'TONG HOP'!AH5</f>
        <v>T25TKĐH3</v>
      </c>
      <c r="O55" s="1026"/>
      <c r="P55" s="1027" t="s">
        <v>151</v>
      </c>
      <c r="Q55" s="1028"/>
      <c r="R55" s="1028"/>
      <c r="S55" s="1028"/>
      <c r="T55" s="1028"/>
      <c r="U55" s="1029"/>
    </row>
    <row r="56" spans="1:21" ht="31.5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customHeight="1" thickTop="1" x14ac:dyDescent="0.2">
      <c r="A57" s="947" t="s">
        <v>13</v>
      </c>
      <c r="B57" s="252">
        <v>1</v>
      </c>
      <c r="C57" s="492" t="s">
        <v>15</v>
      </c>
      <c r="D57" s="471">
        <f>'TONG HOP'!AG6</f>
        <v>0</v>
      </c>
      <c r="E57" s="476">
        <f>'TONG HOP'!AG17</f>
        <v>0</v>
      </c>
      <c r="F57" s="376">
        <f>'TONG HOP'!AG28</f>
        <v>0</v>
      </c>
      <c r="G57" s="476">
        <f>'TONG HOP'!AG39</f>
        <v>0</v>
      </c>
      <c r="H57" s="376">
        <f>'TONG HOP'!AG50</f>
        <v>0</v>
      </c>
      <c r="I57" s="476">
        <f>'TONG HOP'!AG61</f>
        <v>0</v>
      </c>
      <c r="J57" s="737"/>
      <c r="K57" s="268"/>
      <c r="L57" s="947" t="s">
        <v>13</v>
      </c>
      <c r="M57" s="252">
        <v>1</v>
      </c>
      <c r="N57" s="492" t="s">
        <v>15</v>
      </c>
      <c r="O57" s="471">
        <f>'TONG HOP'!AH6</f>
        <v>0</v>
      </c>
      <c r="P57" s="476">
        <f>'TONG HOP'!AH17</f>
        <v>0</v>
      </c>
      <c r="Q57" s="376">
        <f>'TONG HOP'!AH28</f>
        <v>0</v>
      </c>
      <c r="R57" s="476">
        <f>'TONG HOP'!AH39</f>
        <v>0</v>
      </c>
      <c r="S57" s="376">
        <f>'TONG HOP'!AH50</f>
        <v>0</v>
      </c>
      <c r="T57" s="476">
        <f>'TONG HOP'!AH61</f>
        <v>0</v>
      </c>
      <c r="U57" s="253"/>
    </row>
    <row r="58" spans="1:21" ht="28.5" customHeight="1" thickBot="1" x14ac:dyDescent="0.25">
      <c r="A58" s="1030"/>
      <c r="B58" s="254">
        <v>2</v>
      </c>
      <c r="C58" s="495" t="s">
        <v>17</v>
      </c>
      <c r="D58" s="477">
        <f>'TONG HOP'!AG7</f>
        <v>0</v>
      </c>
      <c r="E58" s="477">
        <f>'TONG HOP'!AG18</f>
        <v>0</v>
      </c>
      <c r="F58" s="246">
        <f>'TONG HOP'!AG29</f>
        <v>0</v>
      </c>
      <c r="G58" s="477">
        <f>'TONG HOP'!AG40</f>
        <v>0</v>
      </c>
      <c r="H58" s="246">
        <f>'TONG HOP'!AG51</f>
        <v>0</v>
      </c>
      <c r="I58" s="477">
        <f>'TONG HOP'!AG62</f>
        <v>0</v>
      </c>
      <c r="J58" s="738"/>
      <c r="K58" s="268"/>
      <c r="L58" s="1030"/>
      <c r="M58" s="254">
        <v>2</v>
      </c>
      <c r="N58" s="495" t="s">
        <v>17</v>
      </c>
      <c r="O58" s="477">
        <f>'TONG HOP'!AH7</f>
        <v>0</v>
      </c>
      <c r="P58" s="477">
        <f>'TONG HOP'!AH18</f>
        <v>0</v>
      </c>
      <c r="Q58" s="246">
        <f>'TONG HOP'!AH29</f>
        <v>0</v>
      </c>
      <c r="R58" s="477">
        <f>'TONG HOP'!AH40</f>
        <v>0</v>
      </c>
      <c r="S58" s="246">
        <f>'TONG HOP'!AH51</f>
        <v>0</v>
      </c>
      <c r="T58" s="477">
        <f>'TONG HOP'!AH62</f>
        <v>0</v>
      </c>
      <c r="U58" s="253"/>
    </row>
    <row r="59" spans="1:21" ht="28.5" customHeight="1" thickTop="1" x14ac:dyDescent="0.2">
      <c r="A59" s="1030"/>
      <c r="B59" s="255">
        <v>3</v>
      </c>
      <c r="C59" s="498" t="s">
        <v>19</v>
      </c>
      <c r="D59" s="477">
        <f>'TONG HOP'!AG8</f>
        <v>0</v>
      </c>
      <c r="E59" s="477">
        <f>'TONG HOP'!AG19</f>
        <v>0</v>
      </c>
      <c r="F59" s="246">
        <f>'TONG HOP'!AG30</f>
        <v>0</v>
      </c>
      <c r="G59" s="477">
        <f>'TONG HOP'!AG41</f>
        <v>0</v>
      </c>
      <c r="H59" s="246">
        <f>'TONG HOP'!AG52</f>
        <v>0</v>
      </c>
      <c r="I59" s="477">
        <f>'TONG HOP'!AG63</f>
        <v>0</v>
      </c>
      <c r="J59" s="739"/>
      <c r="K59" s="268"/>
      <c r="L59" s="1030"/>
      <c r="M59" s="255">
        <v>3</v>
      </c>
      <c r="N59" s="498" t="s">
        <v>19</v>
      </c>
      <c r="O59" s="477">
        <f>'TONG HOP'!AH8</f>
        <v>0</v>
      </c>
      <c r="P59" s="477">
        <f>'TONG HOP'!AH19</f>
        <v>0</v>
      </c>
      <c r="Q59" s="246">
        <f>'TONG HOP'!AH30</f>
        <v>0</v>
      </c>
      <c r="R59" s="477">
        <f>'TONG HOP'!AH41</f>
        <v>0</v>
      </c>
      <c r="S59" s="246">
        <f>'TONG HOP'!AH52</f>
        <v>0</v>
      </c>
      <c r="T59" s="477">
        <f>'TONG HOP'!AH63</f>
        <v>0</v>
      </c>
      <c r="U59" s="253"/>
    </row>
    <row r="60" spans="1:21" ht="28.5" customHeight="1" x14ac:dyDescent="0.2">
      <c r="A60" s="1030"/>
      <c r="B60" s="255">
        <v>4</v>
      </c>
      <c r="C60" s="499" t="s">
        <v>20</v>
      </c>
      <c r="D60" s="485">
        <f>'TONG HOP'!AG9</f>
        <v>0</v>
      </c>
      <c r="E60" s="485">
        <f>'TONG HOP'!AG20</f>
        <v>0</v>
      </c>
      <c r="F60" s="386">
        <f>'TONG HOP'!AG31</f>
        <v>0</v>
      </c>
      <c r="G60" s="485">
        <f>'TONG HOP'!AG42</f>
        <v>0</v>
      </c>
      <c r="H60" s="386">
        <f>'TONG HOP'!AG53</f>
        <v>0</v>
      </c>
      <c r="I60" s="485">
        <f>'TONG HOP'!AG64</f>
        <v>0</v>
      </c>
      <c r="J60" s="740"/>
      <c r="K60" s="268"/>
      <c r="L60" s="1030"/>
      <c r="M60" s="255">
        <v>4</v>
      </c>
      <c r="N60" s="499" t="s">
        <v>20</v>
      </c>
      <c r="O60" s="485">
        <f>'TONG HOP'!AH9</f>
        <v>0</v>
      </c>
      <c r="P60" s="485">
        <f>'TONG HOP'!AH20</f>
        <v>0</v>
      </c>
      <c r="Q60" s="386">
        <f>'TONG HOP'!AH31</f>
        <v>0</v>
      </c>
      <c r="R60" s="485">
        <f>'TONG HOP'!AH42</f>
        <v>0</v>
      </c>
      <c r="S60" s="386">
        <f>'TONG HOP'!AH53</f>
        <v>0</v>
      </c>
      <c r="T60" s="485">
        <f>'TONG HOP'!AH64</f>
        <v>0</v>
      </c>
      <c r="U60" s="256"/>
    </row>
    <row r="61" spans="1:21" ht="28.5" customHeight="1" thickBot="1" x14ac:dyDescent="0.25">
      <c r="A61" s="936"/>
      <c r="B61" s="272">
        <v>5</v>
      </c>
      <c r="C61" s="742" t="s">
        <v>73</v>
      </c>
      <c r="D61" s="398">
        <f>'TONG HOP'!AG10</f>
        <v>0</v>
      </c>
      <c r="E61" s="398">
        <f>'TONG HOP'!AG21</f>
        <v>0</v>
      </c>
      <c r="F61" s="380">
        <f>'TONG HOP'!AG32</f>
        <v>0</v>
      </c>
      <c r="G61" s="398">
        <f>'TONG HOP'!AG43</f>
        <v>0</v>
      </c>
      <c r="H61" s="380">
        <f>'TONG HOP'!AG54</f>
        <v>0</v>
      </c>
      <c r="I61" s="398">
        <f>'TONG HOP'!AG65</f>
        <v>0</v>
      </c>
      <c r="J61" s="741"/>
      <c r="K61" s="268"/>
      <c r="L61" s="936"/>
      <c r="M61" s="272">
        <v>5</v>
      </c>
      <c r="N61" s="742" t="s">
        <v>73</v>
      </c>
      <c r="O61" s="398">
        <f>'TONG HOP'!AH10</f>
        <v>0</v>
      </c>
      <c r="P61" s="398">
        <f>'TONG HOP'!AH21</f>
        <v>0</v>
      </c>
      <c r="Q61" s="380">
        <f>'TONG HOP'!AH32</f>
        <v>0</v>
      </c>
      <c r="R61" s="398">
        <f>'TONG HOP'!AH43</f>
        <v>0</v>
      </c>
      <c r="S61" s="380">
        <f>'TONG HOP'!AH54</f>
        <v>0</v>
      </c>
      <c r="T61" s="398">
        <f>'TONG HOP'!AH65</f>
        <v>0</v>
      </c>
      <c r="U61" s="257"/>
    </row>
    <row r="62" spans="1:21" ht="28.5" customHeight="1" thickTop="1" x14ac:dyDescent="0.2">
      <c r="A62" s="1032" t="s">
        <v>23</v>
      </c>
      <c r="B62" s="260">
        <v>6</v>
      </c>
      <c r="C62" s="736" t="s">
        <v>61</v>
      </c>
      <c r="D62" s="394">
        <f>'TONG HOP'!AG11</f>
        <v>0</v>
      </c>
      <c r="E62" s="394">
        <f>'TONG HOP'!AG22</f>
        <v>0</v>
      </c>
      <c r="F62" s="395">
        <f>'TONG HOP'!AG33</f>
        <v>0</v>
      </c>
      <c r="G62" s="394">
        <f>'TONG HOP'!AG44</f>
        <v>0</v>
      </c>
      <c r="H62" s="395">
        <f>'TONG HOP'!AG55</f>
        <v>0</v>
      </c>
      <c r="I62" s="394">
        <f>'TONG HOP'!AG66</f>
        <v>0</v>
      </c>
      <c r="J62" s="743"/>
      <c r="K62" s="268"/>
      <c r="L62" s="1032" t="s">
        <v>23</v>
      </c>
      <c r="M62" s="260">
        <v>6</v>
      </c>
      <c r="N62" s="736" t="s">
        <v>61</v>
      </c>
      <c r="O62" s="394">
        <f>'TONG HOP'!AH11</f>
        <v>0</v>
      </c>
      <c r="P62" s="394">
        <f>'TONG HOP'!AH22</f>
        <v>0</v>
      </c>
      <c r="Q62" s="395">
        <f>'TONG HOP'!AH33</f>
        <v>0</v>
      </c>
      <c r="R62" s="394">
        <f>'TONG HOP'!AH44</f>
        <v>0</v>
      </c>
      <c r="S62" s="395">
        <f>'TONG HOP'!AH55</f>
        <v>0</v>
      </c>
      <c r="T62" s="394">
        <f>'TONG HOP'!AH66</f>
        <v>0</v>
      </c>
      <c r="U62" s="253"/>
    </row>
    <row r="63" spans="1:21" ht="28.5" customHeight="1" thickBot="1" x14ac:dyDescent="0.25">
      <c r="A63" s="936"/>
      <c r="B63" s="259">
        <v>7</v>
      </c>
      <c r="C63" s="499" t="s">
        <v>62</v>
      </c>
      <c r="D63" s="398">
        <f>'TONG HOP'!AG12</f>
        <v>0</v>
      </c>
      <c r="E63" s="398">
        <f>'TONG HOP'!AG23</f>
        <v>0</v>
      </c>
      <c r="F63" s="380">
        <f>'TONG HOP'!AG34</f>
        <v>0</v>
      </c>
      <c r="G63" s="398">
        <f>'TONG HOP'!AG45</f>
        <v>0</v>
      </c>
      <c r="H63" s="380">
        <f>'TONG HOP'!AG56</f>
        <v>0</v>
      </c>
      <c r="I63" s="398">
        <f>'TONG HOP'!AG67</f>
        <v>0</v>
      </c>
      <c r="J63" s="744"/>
      <c r="K63" s="268"/>
      <c r="L63" s="936"/>
      <c r="M63" s="259">
        <v>7</v>
      </c>
      <c r="N63" s="499" t="s">
        <v>62</v>
      </c>
      <c r="O63" s="398">
        <f>'TONG HOP'!AH12</f>
        <v>0</v>
      </c>
      <c r="P63" s="398">
        <f>'TONG HOP'!AH23</f>
        <v>0</v>
      </c>
      <c r="Q63" s="380">
        <f>'TONG HOP'!AH34</f>
        <v>0</v>
      </c>
      <c r="R63" s="398">
        <f>'TONG HOP'!AH45</f>
        <v>0</v>
      </c>
      <c r="S63" s="380">
        <f>'TONG HOP'!AH56</f>
        <v>0</v>
      </c>
      <c r="T63" s="398">
        <f>'TONG HOP'!AH67</f>
        <v>0</v>
      </c>
      <c r="U63" s="253"/>
    </row>
    <row r="64" spans="1:21" ht="28.5" customHeight="1" thickTop="1" x14ac:dyDescent="0.2">
      <c r="A64" s="936"/>
      <c r="B64" s="260">
        <v>8</v>
      </c>
      <c r="C64" s="498" t="s">
        <v>63</v>
      </c>
      <c r="D64" s="398">
        <f>'TONG HOP'!AG13</f>
        <v>0</v>
      </c>
      <c r="E64" s="398">
        <f>'TONG HOP'!AG24</f>
        <v>0</v>
      </c>
      <c r="F64" s="380">
        <f>'TONG HOP'!AG35</f>
        <v>0</v>
      </c>
      <c r="G64" s="398">
        <f>'TONG HOP'!AG46</f>
        <v>0</v>
      </c>
      <c r="H64" s="380">
        <f>'TONG HOP'!AG57</f>
        <v>0</v>
      </c>
      <c r="I64" s="398">
        <f>'TONG HOP'!AG68</f>
        <v>0</v>
      </c>
      <c r="J64" s="745"/>
      <c r="K64" s="268"/>
      <c r="L64" s="936"/>
      <c r="M64" s="260">
        <v>8</v>
      </c>
      <c r="N64" s="498" t="s">
        <v>63</v>
      </c>
      <c r="O64" s="398">
        <f>'TONG HOP'!AH13</f>
        <v>0</v>
      </c>
      <c r="P64" s="398">
        <f>'TONG HOP'!AH24</f>
        <v>0</v>
      </c>
      <c r="Q64" s="380">
        <f>'TONG HOP'!AH35</f>
        <v>0</v>
      </c>
      <c r="R64" s="398">
        <f>'TONG HOP'!AH46</f>
        <v>0</v>
      </c>
      <c r="S64" s="380">
        <f>'TONG HOP'!AH57</f>
        <v>0</v>
      </c>
      <c r="T64" s="398">
        <f>'TONG HOP'!AH68</f>
        <v>0</v>
      </c>
      <c r="U64" s="253"/>
    </row>
    <row r="65" spans="1:21" ht="28.5" customHeight="1" x14ac:dyDescent="0.2">
      <c r="A65" s="936"/>
      <c r="B65" s="258">
        <v>9</v>
      </c>
      <c r="C65" s="499" t="s">
        <v>64</v>
      </c>
      <c r="D65" s="400">
        <f>'TONG HOP'!AG14</f>
        <v>0</v>
      </c>
      <c r="E65" s="400">
        <f>'TONG HOP'!AG25</f>
        <v>0</v>
      </c>
      <c r="F65" s="401">
        <f>'TONG HOP'!AG36</f>
        <v>0</v>
      </c>
      <c r="G65" s="400">
        <f>'TONG HOP'!AG47</f>
        <v>0</v>
      </c>
      <c r="H65" s="401">
        <f>'TONG HOP'!AG58</f>
        <v>0</v>
      </c>
      <c r="I65" s="400">
        <f>'TONG HOP'!AG69</f>
        <v>0</v>
      </c>
      <c r="J65" s="746"/>
      <c r="K65" s="268"/>
      <c r="L65" s="936"/>
      <c r="M65" s="258">
        <v>9</v>
      </c>
      <c r="N65" s="499" t="s">
        <v>64</v>
      </c>
      <c r="O65" s="400">
        <f>'TONG HOP'!AH14</f>
        <v>0</v>
      </c>
      <c r="P65" s="400">
        <f>'TONG HOP'!AH25</f>
        <v>0</v>
      </c>
      <c r="Q65" s="401">
        <f>'TONG HOP'!AH36</f>
        <v>0</v>
      </c>
      <c r="R65" s="400">
        <f>'TONG HOP'!AH47</f>
        <v>0</v>
      </c>
      <c r="S65" s="401">
        <f>'TONG HOP'!AH58</f>
        <v>0</v>
      </c>
      <c r="T65" s="400">
        <f>'TONG HOP'!AH69</f>
        <v>0</v>
      </c>
      <c r="U65" s="256"/>
    </row>
    <row r="66" spans="1:21" ht="28.5" customHeight="1" x14ac:dyDescent="0.2">
      <c r="A66" s="937"/>
      <c r="B66" s="275">
        <v>10</v>
      </c>
      <c r="C66" s="507" t="s">
        <v>72</v>
      </c>
      <c r="D66" s="444">
        <f>'TONG HOP'!AG15</f>
        <v>0</v>
      </c>
      <c r="E66" s="444">
        <f>'TONG HOP'!AG26</f>
        <v>0</v>
      </c>
      <c r="F66" s="479">
        <f>'TONG HOP'!AG37</f>
        <v>0</v>
      </c>
      <c r="G66" s="444">
        <f>'TONG HOP'!AG48</f>
        <v>0</v>
      </c>
      <c r="H66" s="479">
        <f>'TONG HOP'!AG59</f>
        <v>0</v>
      </c>
      <c r="I66" s="444">
        <f>'TONG HOP'!AG70</f>
        <v>0</v>
      </c>
      <c r="J66" s="747"/>
      <c r="K66" s="268"/>
      <c r="L66" s="937"/>
      <c r="M66" s="275">
        <v>10</v>
      </c>
      <c r="N66" s="507" t="s">
        <v>72</v>
      </c>
      <c r="O66" s="444">
        <f>'TONG HOP'!AH15</f>
        <v>0</v>
      </c>
      <c r="P66" s="444">
        <f>'TONG HOP'!AH26</f>
        <v>0</v>
      </c>
      <c r="Q66" s="479">
        <f>'TONG HOP'!AH37</f>
        <v>0</v>
      </c>
      <c r="R66" s="444">
        <f>'TONG HOP'!AH48</f>
        <v>0</v>
      </c>
      <c r="S66" s="479">
        <f>'TONG HOP'!AH59</f>
        <v>0</v>
      </c>
      <c r="T66" s="444">
        <f>'TONG HOP'!AH70</f>
        <v>0</v>
      </c>
      <c r="U66" s="274"/>
    </row>
    <row r="67" spans="1:21" ht="28.5" hidden="1" customHeight="1" x14ac:dyDescent="0.3">
      <c r="A67" s="1033" t="str">
        <f>A2</f>
        <v>ÁP DỤNG TỪ NGÀY 27/07/2026 ĐẾN NGÀY 01/08/2026</v>
      </c>
      <c r="B67" s="1033"/>
      <c r="C67" s="1033"/>
      <c r="D67" s="1033"/>
      <c r="E67" s="1041"/>
      <c r="F67" s="1041"/>
      <c r="G67" s="1041"/>
      <c r="H67" s="1041"/>
      <c r="I67" s="1041"/>
      <c r="J67" s="766"/>
      <c r="K67" s="765"/>
      <c r="L67" s="1033" t="str">
        <f>L2</f>
        <v>ÁP DỤNG TỪ NGÀY 27/07/2026 ĐẾN NGÀY 01/08/2026</v>
      </c>
      <c r="M67" s="1033"/>
      <c r="N67" s="1033"/>
      <c r="O67" s="1033"/>
      <c r="P67" s="1041"/>
      <c r="Q67" s="1041"/>
      <c r="R67" s="1041"/>
      <c r="S67" s="1041"/>
      <c r="T67" s="1041"/>
    </row>
    <row r="68" spans="1:21" ht="27.75" hidden="1" customHeight="1" x14ac:dyDescent="0.3">
      <c r="A68" s="1023" t="s">
        <v>50</v>
      </c>
      <c r="B68" s="1024"/>
      <c r="C68" s="1025" t="str">
        <f>'TONG HOP'!AI5</f>
        <v>T23TKĐH2</v>
      </c>
      <c r="D68" s="1026"/>
      <c r="E68" s="1035" t="s">
        <v>123</v>
      </c>
      <c r="F68" s="1036"/>
      <c r="G68" s="1036"/>
      <c r="H68" s="1036"/>
      <c r="I68" s="1036"/>
      <c r="J68" s="1037"/>
      <c r="K68" s="268"/>
      <c r="L68" s="1023" t="s">
        <v>50</v>
      </c>
      <c r="M68" s="1024"/>
      <c r="N68" s="1025"/>
      <c r="O68" s="1026"/>
      <c r="P68" s="1027"/>
      <c r="Q68" s="1028"/>
      <c r="R68" s="1028"/>
      <c r="S68" s="1028"/>
      <c r="T68" s="1028"/>
      <c r="U68" s="1029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7" t="s">
        <v>54</v>
      </c>
      <c r="F69" s="367" t="s">
        <v>31</v>
      </c>
      <c r="G69" s="367" t="s">
        <v>32</v>
      </c>
      <c r="H69" s="367" t="s">
        <v>33</v>
      </c>
      <c r="I69" s="367" t="s">
        <v>34</v>
      </c>
      <c r="J69" s="368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7" t="s">
        <v>54</v>
      </c>
      <c r="Q69" s="367" t="s">
        <v>31</v>
      </c>
      <c r="R69" s="367" t="s">
        <v>32</v>
      </c>
      <c r="S69" s="367" t="s">
        <v>33</v>
      </c>
      <c r="T69" s="367" t="s">
        <v>34</v>
      </c>
      <c r="U69" s="368" t="s">
        <v>55</v>
      </c>
    </row>
    <row r="70" spans="1:21" ht="30" hidden="1" customHeight="1" x14ac:dyDescent="0.2">
      <c r="A70" s="947" t="s">
        <v>13</v>
      </c>
      <c r="B70" s="252">
        <v>1</v>
      </c>
      <c r="C70" s="492" t="s">
        <v>15</v>
      </c>
      <c r="D70" s="471">
        <f>'TONG HOP'!AI6</f>
        <v>0</v>
      </c>
      <c r="E70" s="476">
        <f>'TONG HOP'!AI17</f>
        <v>0</v>
      </c>
      <c r="F70" s="376">
        <f>'TONG HOP'!AI28</f>
        <v>0</v>
      </c>
      <c r="G70" s="476">
        <f>'TONG HOP'!AI39</f>
        <v>0</v>
      </c>
      <c r="H70" s="376">
        <f>'TONG HOP'!AI50</f>
        <v>0</v>
      </c>
      <c r="I70" s="476">
        <f>'TONG HOP'!AI61</f>
        <v>0</v>
      </c>
      <c r="J70" s="253"/>
      <c r="K70" s="268"/>
      <c r="L70" s="947" t="s">
        <v>13</v>
      </c>
      <c r="M70" s="252">
        <v>1</v>
      </c>
      <c r="N70" s="492" t="s">
        <v>15</v>
      </c>
      <c r="O70" s="471"/>
      <c r="P70" s="476"/>
      <c r="Q70" s="376"/>
      <c r="R70" s="476"/>
      <c r="S70" s="376"/>
      <c r="T70" s="476"/>
      <c r="U70" s="253"/>
    </row>
    <row r="71" spans="1:21" ht="34.5" hidden="1" customHeight="1" thickBot="1" x14ac:dyDescent="0.25">
      <c r="A71" s="1030"/>
      <c r="B71" s="254">
        <v>2</v>
      </c>
      <c r="C71" s="495" t="s">
        <v>17</v>
      </c>
      <c r="D71" s="477">
        <f>'TONG HOP'!AI7</f>
        <v>0</v>
      </c>
      <c r="E71" s="477">
        <f>'TONG HOP'!AI18</f>
        <v>0</v>
      </c>
      <c r="F71" s="246">
        <f>'TONG HOP'!AI29</f>
        <v>0</v>
      </c>
      <c r="G71" s="477">
        <f>'TONG HOP'!AI40</f>
        <v>0</v>
      </c>
      <c r="H71" s="246">
        <f>'TONG HOP'!AI51</f>
        <v>0</v>
      </c>
      <c r="I71" s="477">
        <f>'TONG HOP'!AI62</f>
        <v>0</v>
      </c>
      <c r="J71" s="253"/>
      <c r="K71" s="268"/>
      <c r="L71" s="1030"/>
      <c r="M71" s="254">
        <v>2</v>
      </c>
      <c r="N71" s="495" t="s">
        <v>17</v>
      </c>
      <c r="O71" s="477"/>
      <c r="P71" s="477"/>
      <c r="Q71" s="246"/>
      <c r="R71" s="477"/>
      <c r="S71" s="246"/>
      <c r="T71" s="477"/>
      <c r="U71" s="253"/>
    </row>
    <row r="72" spans="1:21" ht="30" hidden="1" customHeight="1" thickTop="1" x14ac:dyDescent="0.2">
      <c r="A72" s="1030"/>
      <c r="B72" s="255">
        <v>3</v>
      </c>
      <c r="C72" s="498" t="s">
        <v>19</v>
      </c>
      <c r="D72" s="477">
        <f>'TONG HOP'!AI8</f>
        <v>0</v>
      </c>
      <c r="E72" s="477">
        <f>'TONG HOP'!AI19</f>
        <v>0</v>
      </c>
      <c r="F72" s="246">
        <f>'TONG HOP'!AI30</f>
        <v>0</v>
      </c>
      <c r="G72" s="477">
        <f>'TONG HOP'!AI41</f>
        <v>0</v>
      </c>
      <c r="H72" s="246">
        <f>'TONG HOP'!AI52</f>
        <v>0</v>
      </c>
      <c r="I72" s="477">
        <f>'TONG HOP'!AI63</f>
        <v>0</v>
      </c>
      <c r="J72" s="253"/>
      <c r="K72" s="268"/>
      <c r="L72" s="1030"/>
      <c r="M72" s="255">
        <v>3</v>
      </c>
      <c r="N72" s="498" t="s">
        <v>19</v>
      </c>
      <c r="O72" s="477"/>
      <c r="P72" s="477"/>
      <c r="Q72" s="246"/>
      <c r="R72" s="477"/>
      <c r="S72" s="246"/>
      <c r="T72" s="477"/>
      <c r="U72" s="253"/>
    </row>
    <row r="73" spans="1:21" ht="30" hidden="1" customHeight="1" x14ac:dyDescent="0.2">
      <c r="A73" s="1030"/>
      <c r="B73" s="255">
        <v>4</v>
      </c>
      <c r="C73" s="499" t="s">
        <v>20</v>
      </c>
      <c r="D73" s="477">
        <f>'TONG HOP'!AI9</f>
        <v>0</v>
      </c>
      <c r="E73" s="477">
        <f>'TONG HOP'!AI20</f>
        <v>0</v>
      </c>
      <c r="F73" s="246">
        <f>'TONG HOP'!AI31</f>
        <v>0</v>
      </c>
      <c r="G73" s="477">
        <f>'TONG HOP'!AI42</f>
        <v>0</v>
      </c>
      <c r="H73" s="246">
        <f>'TONG HOP'!AI53</f>
        <v>0</v>
      </c>
      <c r="I73" s="485">
        <f>'TONG HOP'!AI64</f>
        <v>0</v>
      </c>
      <c r="J73" s="256"/>
      <c r="K73" s="268"/>
      <c r="L73" s="1030"/>
      <c r="M73" s="255">
        <v>4</v>
      </c>
      <c r="N73" s="499" t="s">
        <v>20</v>
      </c>
      <c r="O73" s="485"/>
      <c r="P73" s="485"/>
      <c r="Q73" s="386"/>
      <c r="R73" s="485"/>
      <c r="S73" s="386"/>
      <c r="T73" s="485"/>
      <c r="U73" s="256"/>
    </row>
    <row r="74" spans="1:21" ht="30" hidden="1" customHeight="1" thickBot="1" x14ac:dyDescent="0.25">
      <c r="A74" s="936"/>
      <c r="B74" s="272">
        <v>5</v>
      </c>
      <c r="C74" s="742" t="s">
        <v>73</v>
      </c>
      <c r="D74" s="398">
        <f>'TONG HOP'!AI10</f>
        <v>0</v>
      </c>
      <c r="E74" s="398">
        <f>'TONG HOP'!AI21</f>
        <v>0</v>
      </c>
      <c r="F74" s="380">
        <f>'TONG HOP'!AI32</f>
        <v>0</v>
      </c>
      <c r="G74" s="398">
        <f>'TONG HOP'!AI43</f>
        <v>0</v>
      </c>
      <c r="H74" s="380">
        <f>'TONG HOP'!AI54</f>
        <v>0</v>
      </c>
      <c r="I74" s="398">
        <f>'TONG HOP'!AI65</f>
        <v>0</v>
      </c>
      <c r="J74" s="257"/>
      <c r="K74" s="268"/>
      <c r="L74" s="1031"/>
      <c r="M74" s="254">
        <v>5</v>
      </c>
      <c r="N74" s="502" t="s">
        <v>73</v>
      </c>
      <c r="O74" s="555"/>
      <c r="P74" s="450"/>
      <c r="Q74" s="448"/>
      <c r="R74" s="450"/>
      <c r="S74" s="448"/>
      <c r="T74" s="450"/>
      <c r="U74" s="257"/>
    </row>
    <row r="75" spans="1:21" ht="30" hidden="1" customHeight="1" thickTop="1" x14ac:dyDescent="0.2">
      <c r="A75" s="1032" t="s">
        <v>23</v>
      </c>
      <c r="B75" s="260">
        <v>6</v>
      </c>
      <c r="C75" s="736" t="s">
        <v>61</v>
      </c>
      <c r="D75" s="394">
        <f>'TONG HOP'!AI11</f>
        <v>0</v>
      </c>
      <c r="E75" s="394">
        <f>'TONG HOP'!AI22</f>
        <v>0</v>
      </c>
      <c r="F75" s="395">
        <f>'TONG HOP'!AI33</f>
        <v>0</v>
      </c>
      <c r="G75" s="394">
        <f>'TONG HOP'!AI44</f>
        <v>0</v>
      </c>
      <c r="H75" s="395">
        <f>'TONG HOP'!AI55</f>
        <v>0</v>
      </c>
      <c r="I75" s="394">
        <f>'TONG HOP'!AI66</f>
        <v>0</v>
      </c>
      <c r="J75" s="253"/>
      <c r="K75" s="268"/>
      <c r="L75" s="935" t="s">
        <v>23</v>
      </c>
      <c r="M75" s="258">
        <v>6</v>
      </c>
      <c r="N75" s="498" t="s">
        <v>61</v>
      </c>
      <c r="O75" s="398"/>
      <c r="P75" s="398"/>
      <c r="Q75" s="380"/>
      <c r="R75" s="398"/>
      <c r="S75" s="380"/>
      <c r="T75" s="398"/>
      <c r="U75" s="253"/>
    </row>
    <row r="76" spans="1:21" ht="30" hidden="1" customHeight="1" thickBot="1" x14ac:dyDescent="0.25">
      <c r="A76" s="936"/>
      <c r="B76" s="259">
        <v>7</v>
      </c>
      <c r="C76" s="499" t="s">
        <v>62</v>
      </c>
      <c r="D76" s="398">
        <f>'TONG HOP'!AI12</f>
        <v>0</v>
      </c>
      <c r="E76" s="398">
        <f>'TONG HOP'!AI23</f>
        <v>0</v>
      </c>
      <c r="F76" s="380">
        <f>'TONG HOP'!AI34</f>
        <v>0</v>
      </c>
      <c r="G76" s="398">
        <f>'TONG HOP'!AI45</f>
        <v>0</v>
      </c>
      <c r="H76" s="380">
        <f>'TONG HOP'!AI56</f>
        <v>0</v>
      </c>
      <c r="I76" s="398">
        <f>'TONG HOP'!AI67</f>
        <v>0</v>
      </c>
      <c r="J76" s="253"/>
      <c r="K76" s="268"/>
      <c r="L76" s="936"/>
      <c r="M76" s="259">
        <v>7</v>
      </c>
      <c r="N76" s="499" t="s">
        <v>62</v>
      </c>
      <c r="O76" s="398"/>
      <c r="P76" s="398"/>
      <c r="Q76" s="380"/>
      <c r="R76" s="398"/>
      <c r="S76" s="380"/>
      <c r="T76" s="398"/>
      <c r="U76" s="253"/>
    </row>
    <row r="77" spans="1:21" ht="30" hidden="1" customHeight="1" thickTop="1" x14ac:dyDescent="0.2">
      <c r="A77" s="936"/>
      <c r="B77" s="260">
        <v>8</v>
      </c>
      <c r="C77" s="498" t="s">
        <v>63</v>
      </c>
      <c r="D77" s="398">
        <f>'TONG HOP'!AI13</f>
        <v>0</v>
      </c>
      <c r="E77" s="398">
        <f>'TONG HOP'!AI24</f>
        <v>0</v>
      </c>
      <c r="F77" s="380">
        <f>'TONG HOP'!AI35</f>
        <v>0</v>
      </c>
      <c r="G77" s="398">
        <f>'TONG HOP'!AI46</f>
        <v>0</v>
      </c>
      <c r="H77" s="380">
        <f>'TONG HOP'!AI57</f>
        <v>0</v>
      </c>
      <c r="I77" s="398">
        <f>'TONG HOP'!AI68</f>
        <v>0</v>
      </c>
      <c r="J77" s="253"/>
      <c r="K77" s="268"/>
      <c r="L77" s="936"/>
      <c r="M77" s="260">
        <v>8</v>
      </c>
      <c r="N77" s="498" t="s">
        <v>63</v>
      </c>
      <c r="O77" s="398"/>
      <c r="P77" s="398"/>
      <c r="Q77" s="380"/>
      <c r="R77" s="398"/>
      <c r="S77" s="380"/>
      <c r="T77" s="398"/>
      <c r="U77" s="253"/>
    </row>
    <row r="78" spans="1:21" ht="30" hidden="1" customHeight="1" x14ac:dyDescent="0.2">
      <c r="A78" s="936"/>
      <c r="B78" s="258">
        <v>9</v>
      </c>
      <c r="C78" s="499" t="s">
        <v>64</v>
      </c>
      <c r="D78" s="400">
        <f>'TONG HOP'!AI14</f>
        <v>0</v>
      </c>
      <c r="E78" s="400">
        <f>'TONG HOP'!AI25</f>
        <v>0</v>
      </c>
      <c r="F78" s="401">
        <f>'TONG HOP'!AI36</f>
        <v>0</v>
      </c>
      <c r="G78" s="400">
        <f>'TONG HOP'!AI47</f>
        <v>0</v>
      </c>
      <c r="H78" s="401">
        <f>'TONG HOP'!AI58</f>
        <v>0</v>
      </c>
      <c r="I78" s="400">
        <f>'TONG HOP'!AI69</f>
        <v>0</v>
      </c>
      <c r="J78" s="256"/>
      <c r="K78" s="268"/>
      <c r="L78" s="936"/>
      <c r="M78" s="258">
        <v>9</v>
      </c>
      <c r="N78" s="499" t="s">
        <v>64</v>
      </c>
      <c r="O78" s="400"/>
      <c r="P78" s="400"/>
      <c r="Q78" s="401"/>
      <c r="R78" s="400"/>
      <c r="S78" s="401"/>
      <c r="T78" s="400"/>
      <c r="U78" s="256"/>
    </row>
    <row r="79" spans="1:21" ht="30" hidden="1" customHeight="1" x14ac:dyDescent="0.2">
      <c r="A79" s="937"/>
      <c r="B79" s="275">
        <v>10</v>
      </c>
      <c r="C79" s="507" t="s">
        <v>72</v>
      </c>
      <c r="D79" s="444">
        <f>'TONG HOP'!AI15</f>
        <v>0</v>
      </c>
      <c r="E79" s="444">
        <f>'TONG HOP'!AI26</f>
        <v>0</v>
      </c>
      <c r="F79" s="479">
        <f>'TONG HOP'!AI37</f>
        <v>0</v>
      </c>
      <c r="G79" s="444">
        <f>'TONG HOP'!AI48</f>
        <v>0</v>
      </c>
      <c r="H79" s="479">
        <f>'TONG HOP'!AI59</f>
        <v>0</v>
      </c>
      <c r="I79" s="444">
        <f>'TONG HOP'!AI70</f>
        <v>0</v>
      </c>
      <c r="J79" s="274"/>
      <c r="K79" s="268"/>
      <c r="L79" s="937"/>
      <c r="M79" s="275">
        <v>10</v>
      </c>
      <c r="N79" s="507" t="s">
        <v>72</v>
      </c>
      <c r="O79" s="444"/>
      <c r="P79" s="444"/>
      <c r="Q79" s="479"/>
      <c r="R79" s="444"/>
      <c r="S79" s="479"/>
      <c r="T79" s="444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7" t="s">
        <v>74</v>
      </c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8"/>
      <c r="O81" s="347"/>
      <c r="P81" s="261"/>
      <c r="Q81" s="278"/>
      <c r="R81" s="268"/>
      <c r="S81" s="268"/>
      <c r="T81" s="268"/>
      <c r="U81" s="268"/>
    </row>
    <row r="82" spans="1:21" ht="15" customHeight="1" x14ac:dyDescent="0.25">
      <c r="A82" s="349" t="s">
        <v>78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261"/>
      <c r="Q82" s="278"/>
      <c r="R82" s="268"/>
      <c r="S82" s="268"/>
      <c r="T82" s="268"/>
      <c r="U82" s="268"/>
    </row>
    <row r="83" spans="1:21" ht="15" customHeight="1" x14ac:dyDescent="0.25">
      <c r="A83" s="347"/>
      <c r="B83" s="347" t="s">
        <v>75</v>
      </c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261"/>
      <c r="Q83" s="278"/>
      <c r="R83" s="268"/>
      <c r="S83" s="268"/>
      <c r="T83" s="268"/>
      <c r="U83" s="268"/>
    </row>
    <row r="84" spans="1:21" ht="15" customHeight="1" x14ac:dyDescent="0.25">
      <c r="A84" s="347"/>
      <c r="B84" s="347" t="s">
        <v>76</v>
      </c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278"/>
      <c r="R84" s="268"/>
      <c r="S84" s="268"/>
      <c r="T84" s="268"/>
      <c r="U84" s="268"/>
    </row>
    <row r="85" spans="1:21" ht="15" customHeight="1" x14ac:dyDescent="0.25">
      <c r="A85" s="347"/>
      <c r="B85" s="347" t="s">
        <v>77</v>
      </c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67:T67"/>
    <mergeCell ref="L68:M68"/>
    <mergeCell ref="N68:O68"/>
    <mergeCell ref="P68:U68"/>
    <mergeCell ref="L70:L74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41:T41"/>
    <mergeCell ref="L42:M42"/>
    <mergeCell ref="N42:O42"/>
    <mergeCell ref="P42:U42"/>
    <mergeCell ref="L44:L48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L15:T15"/>
    <mergeCell ref="A16:B16"/>
    <mergeCell ref="C16:D16"/>
    <mergeCell ref="E16:J16"/>
    <mergeCell ref="L16:M16"/>
    <mergeCell ref="N16:O16"/>
    <mergeCell ref="P16:U16"/>
    <mergeCell ref="L18:L22"/>
    <mergeCell ref="A23:A27"/>
    <mergeCell ref="L23:L27"/>
    <mergeCell ref="A28:I28"/>
    <mergeCell ref="L28:T28"/>
    <mergeCell ref="L36:L40"/>
    <mergeCell ref="L29:M29"/>
    <mergeCell ref="N29:O29"/>
    <mergeCell ref="P29:U29"/>
    <mergeCell ref="A31:A35"/>
    <mergeCell ref="L31:L35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1040"/>
  <sheetViews>
    <sheetView view="pageBreakPreview" zoomScale="60" zoomScaleNormal="86" workbookViewId="0">
      <pane ySplit="1" topLeftCell="A2" activePane="bottomLeft" state="frozen"/>
      <selection pane="bottomLeft" activeCell="I60" sqref="I60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42" t="s">
        <v>59</v>
      </c>
      <c r="B1" s="1043"/>
      <c r="C1" s="1043"/>
      <c r="D1" s="1043"/>
      <c r="E1" s="1043"/>
      <c r="F1" s="1043"/>
      <c r="G1" s="1043"/>
      <c r="H1" s="1043"/>
      <c r="I1" s="1043"/>
      <c r="J1" s="1067"/>
      <c r="K1" s="1043"/>
      <c r="L1" s="1043"/>
      <c r="M1" s="1043"/>
      <c r="N1" s="1043"/>
      <c r="O1" s="1043"/>
      <c r="P1" s="1043"/>
      <c r="Q1" s="1043"/>
      <c r="R1" s="1043"/>
      <c r="S1" s="1043"/>
      <c r="T1" s="1044"/>
    </row>
    <row r="2" spans="1:25" ht="30.75" customHeight="1" x14ac:dyDescent="0.3">
      <c r="A2" s="955" t="str">
        <f>'Khoa CK OT'!A2:I2</f>
        <v>ÁP DỤNG TỪ NGÀY 27/07/2026 ĐẾN NGÀY 01/08/2026</v>
      </c>
      <c r="B2" s="956"/>
      <c r="C2" s="956"/>
      <c r="D2" s="956"/>
      <c r="E2" s="956"/>
      <c r="F2" s="956"/>
      <c r="G2" s="956"/>
      <c r="H2" s="956"/>
      <c r="I2" s="956"/>
      <c r="J2" s="648"/>
      <c r="K2" s="643"/>
      <c r="L2" s="955" t="str">
        <f>A2</f>
        <v>ÁP DỤNG TỪ NGÀY 27/07/2026 ĐẾN NGÀY 01/08/2026</v>
      </c>
      <c r="M2" s="956"/>
      <c r="N2" s="956"/>
      <c r="O2" s="956"/>
      <c r="P2" s="956"/>
      <c r="Q2" s="956"/>
      <c r="R2" s="956"/>
      <c r="S2" s="956"/>
      <c r="T2" s="956"/>
    </row>
    <row r="3" spans="1:25" ht="31.5" hidden="1" customHeight="1" x14ac:dyDescent="0.3">
      <c r="A3" s="1023" t="s">
        <v>50</v>
      </c>
      <c r="B3" s="1024"/>
      <c r="C3" s="1025" t="str">
        <f>'TONG HOP'!AJ5</f>
        <v>C24KTML2</v>
      </c>
      <c r="D3" s="1026"/>
      <c r="E3" s="1049" t="s">
        <v>128</v>
      </c>
      <c r="F3" s="1050"/>
      <c r="G3" s="1050"/>
      <c r="H3" s="1050"/>
      <c r="I3" s="1051"/>
      <c r="J3" s="562"/>
      <c r="K3" s="1068"/>
      <c r="L3" s="1023" t="s">
        <v>50</v>
      </c>
      <c r="M3" s="1024"/>
      <c r="N3" s="1025" t="str">
        <f>'TONG HOP'!AK5</f>
        <v>T24KTML2</v>
      </c>
      <c r="O3" s="1026"/>
      <c r="P3" s="938" t="s">
        <v>123</v>
      </c>
      <c r="Q3" s="1073"/>
      <c r="R3" s="1073"/>
      <c r="S3" s="1073"/>
      <c r="T3" s="1074"/>
    </row>
    <row r="4" spans="1:25" ht="31.5" hidden="1" customHeight="1" x14ac:dyDescent="0.25">
      <c r="A4" s="769" t="s">
        <v>51</v>
      </c>
      <c r="B4" s="564" t="s">
        <v>52</v>
      </c>
      <c r="C4" s="563" t="s">
        <v>53</v>
      </c>
      <c r="D4" s="598" t="s">
        <v>12</v>
      </c>
      <c r="E4" s="598" t="s">
        <v>54</v>
      </c>
      <c r="F4" s="565" t="s">
        <v>31</v>
      </c>
      <c r="G4" s="565" t="s">
        <v>32</v>
      </c>
      <c r="H4" s="599" t="s">
        <v>33</v>
      </c>
      <c r="I4" s="623" t="s">
        <v>34</v>
      </c>
      <c r="J4" s="653"/>
      <c r="K4" s="1069"/>
      <c r="L4" s="769" t="s">
        <v>51</v>
      </c>
      <c r="M4" s="564" t="s">
        <v>52</v>
      </c>
      <c r="N4" s="563" t="s">
        <v>53</v>
      </c>
      <c r="O4" s="565" t="s">
        <v>12</v>
      </c>
      <c r="P4" s="565" t="s">
        <v>54</v>
      </c>
      <c r="Q4" s="566" t="s">
        <v>31</v>
      </c>
      <c r="R4" s="566" t="s">
        <v>32</v>
      </c>
      <c r="S4" s="565" t="s">
        <v>33</v>
      </c>
      <c r="T4" s="567" t="s">
        <v>34</v>
      </c>
    </row>
    <row r="5" spans="1:25" ht="35.25" hidden="1" customHeight="1" x14ac:dyDescent="0.25">
      <c r="A5" s="1052" t="s">
        <v>13</v>
      </c>
      <c r="B5" s="600">
        <v>1</v>
      </c>
      <c r="C5" s="569" t="s">
        <v>15</v>
      </c>
      <c r="D5" s="724">
        <f>'TONG HOP'!AJ6</f>
        <v>0</v>
      </c>
      <c r="E5" s="624">
        <f>'TONG HOP'!AJ17</f>
        <v>0</v>
      </c>
      <c r="F5" s="625">
        <f>'TONG HOP'!AJ28</f>
        <v>0</v>
      </c>
      <c r="G5" s="624">
        <f>'TONG HOP'!AJ39</f>
        <v>0</v>
      </c>
      <c r="H5" s="626">
        <f>'TONG HOP'!AJ50</f>
        <v>0</v>
      </c>
      <c r="I5" s="571">
        <f>'TONG HOP'!AJ61</f>
        <v>0</v>
      </c>
      <c r="J5" s="649"/>
      <c r="K5" s="1069"/>
      <c r="L5" s="1052" t="s">
        <v>13</v>
      </c>
      <c r="M5" s="600">
        <v>1</v>
      </c>
      <c r="N5" s="569" t="s">
        <v>15</v>
      </c>
      <c r="O5" s="601">
        <f>'TONG HOP'!AK6</f>
        <v>0</v>
      </c>
      <c r="P5" s="570">
        <f>'TONG HOP'!AK17</f>
        <v>0</v>
      </c>
      <c r="Q5" s="571">
        <f>'TONG HOP'!AK28</f>
        <v>0</v>
      </c>
      <c r="R5" s="571">
        <f>'TONG HOP'!AK39</f>
        <v>0</v>
      </c>
      <c r="S5" s="570">
        <f>'TONG HOP'!AK50</f>
        <v>0</v>
      </c>
      <c r="T5" s="571">
        <f>'TONG HOP'!AK61</f>
        <v>0</v>
      </c>
    </row>
    <row r="6" spans="1:25" ht="35.25" hidden="1" customHeight="1" thickBot="1" x14ac:dyDescent="0.3">
      <c r="A6" s="1053"/>
      <c r="B6" s="603">
        <v>2</v>
      </c>
      <c r="C6" s="574" t="s">
        <v>17</v>
      </c>
      <c r="D6" s="777">
        <f>'TONG HOP'!AJ7</f>
        <v>0</v>
      </c>
      <c r="E6" s="628">
        <f>'TONG HOP'!AJ18</f>
        <v>0</v>
      </c>
      <c r="F6" s="629">
        <f>'TONG HOP'!AJ29</f>
        <v>0</v>
      </c>
      <c r="G6" s="628">
        <f>'TONG HOP'!AJ40</f>
        <v>0</v>
      </c>
      <c r="H6" s="630">
        <f>'TONG HOP'!AJ51</f>
        <v>0</v>
      </c>
      <c r="I6" s="575">
        <f>'TONG HOP'!AJ62</f>
        <v>0</v>
      </c>
      <c r="J6" s="649"/>
      <c r="K6" s="1069"/>
      <c r="L6" s="1053"/>
      <c r="M6" s="603">
        <v>2</v>
      </c>
      <c r="N6" s="574" t="s">
        <v>17</v>
      </c>
      <c r="O6" s="612">
        <f>'TONG HOP'!AK7</f>
        <v>0</v>
      </c>
      <c r="P6" s="605">
        <f>'TONG HOP'!AK18</f>
        <v>0</v>
      </c>
      <c r="Q6" s="575">
        <f>'TONG HOP'!AK29</f>
        <v>0</v>
      </c>
      <c r="R6" s="575">
        <f>'TONG HOP'!AK40</f>
        <v>0</v>
      </c>
      <c r="S6" s="605">
        <f>'TONG HOP'!AK51</f>
        <v>0</v>
      </c>
      <c r="T6" s="575">
        <f>'TONG HOP'!AK62</f>
        <v>0</v>
      </c>
    </row>
    <row r="7" spans="1:25" ht="35.25" hidden="1" customHeight="1" thickTop="1" x14ac:dyDescent="0.25">
      <c r="A7" s="1053"/>
      <c r="B7" s="606">
        <v>3</v>
      </c>
      <c r="C7" s="578" t="s">
        <v>19</v>
      </c>
      <c r="D7" s="627">
        <f>'TONG HOP'!AJ8</f>
        <v>0</v>
      </c>
      <c r="E7" s="628">
        <f>'TONG HOP'!AJ19</f>
        <v>0</v>
      </c>
      <c r="F7" s="629">
        <f>'TONG HOP'!AJ30</f>
        <v>0</v>
      </c>
      <c r="G7" s="628">
        <f>'TONG HOP'!AJ41</f>
        <v>0</v>
      </c>
      <c r="H7" s="630">
        <f>'TONG HOP'!AJ52</f>
        <v>0</v>
      </c>
      <c r="I7" s="575">
        <f>'TONG HOP'!AJ63</f>
        <v>0</v>
      </c>
      <c r="J7" s="649"/>
      <c r="K7" s="1069"/>
      <c r="L7" s="1053"/>
      <c r="M7" s="606">
        <v>3</v>
      </c>
      <c r="N7" s="578" t="s">
        <v>19</v>
      </c>
      <c r="O7" s="612">
        <f>'TONG HOP'!AK8</f>
        <v>0</v>
      </c>
      <c r="P7" s="605">
        <f>'TONG HOP'!AK19</f>
        <v>0</v>
      </c>
      <c r="Q7" s="575">
        <f>'TONG HOP'!AK30</f>
        <v>0</v>
      </c>
      <c r="R7" s="575">
        <f>'TONG HOP'!AK41</f>
        <v>0</v>
      </c>
      <c r="S7" s="605">
        <f>'TONG HOP'!AK52</f>
        <v>0</v>
      </c>
      <c r="T7" s="575">
        <f>'TONG HOP'!AK63</f>
        <v>0</v>
      </c>
    </row>
    <row r="8" spans="1:25" ht="35.25" hidden="1" customHeight="1" x14ac:dyDescent="0.25">
      <c r="A8" s="1053"/>
      <c r="B8" s="606">
        <v>4</v>
      </c>
      <c r="C8" s="579" t="s">
        <v>20</v>
      </c>
      <c r="D8" s="631">
        <f>'TONG HOP'!AJ9</f>
        <v>0</v>
      </c>
      <c r="E8" s="632">
        <f>'TONG HOP'!AJ20</f>
        <v>0</v>
      </c>
      <c r="F8" s="633">
        <f>'TONG HOP'!AJ31</f>
        <v>0</v>
      </c>
      <c r="G8" s="632">
        <f>'TONG HOP'!AJ42</f>
        <v>0</v>
      </c>
      <c r="H8" s="634">
        <f>'TONG HOP'!AJ53</f>
        <v>0</v>
      </c>
      <c r="I8" s="635">
        <f>'TONG HOP'!AJ64</f>
        <v>0</v>
      </c>
      <c r="J8" s="650"/>
      <c r="K8" s="1069"/>
      <c r="L8" s="1053"/>
      <c r="M8" s="606">
        <v>4</v>
      </c>
      <c r="N8" s="579" t="s">
        <v>20</v>
      </c>
      <c r="O8" s="608">
        <f>'TONG HOP'!AK9</f>
        <v>0</v>
      </c>
      <c r="P8" s="608">
        <f>'TONG HOP'!AK20</f>
        <v>0</v>
      </c>
      <c r="Q8" s="580">
        <f>'TONG HOP'!AK31</f>
        <v>0</v>
      </c>
      <c r="R8" s="580">
        <f>'TONG HOP'!AK42</f>
        <v>0</v>
      </c>
      <c r="S8" s="608">
        <f>'TONG HOP'!AK53</f>
        <v>0</v>
      </c>
      <c r="T8" s="580">
        <f>'TONG HOP'!AK64</f>
        <v>0</v>
      </c>
    </row>
    <row r="9" spans="1:25" ht="35.25" hidden="1" customHeight="1" thickBot="1" x14ac:dyDescent="0.3">
      <c r="A9" s="1054"/>
      <c r="B9" s="603">
        <v>5</v>
      </c>
      <c r="C9" s="582" t="s">
        <v>73</v>
      </c>
      <c r="D9" s="609">
        <f>'TONG HOP'!AJ10</f>
        <v>0</v>
      </c>
      <c r="E9" s="609">
        <f>'TONG HOP'!AJ21</f>
        <v>0</v>
      </c>
      <c r="F9" s="594">
        <f>'TONG HOP'!AJ32</f>
        <v>0</v>
      </c>
      <c r="G9" s="609">
        <f>'TONG HOP'!AJ43</f>
        <v>0</v>
      </c>
      <c r="H9" s="636">
        <f>'TONG HOP'!AJ54</f>
        <v>0</v>
      </c>
      <c r="I9" s="593">
        <f>'TONG HOP'!AJ65</f>
        <v>0</v>
      </c>
      <c r="J9" s="649"/>
      <c r="K9" s="1069"/>
      <c r="L9" s="1054"/>
      <c r="M9" s="603">
        <v>5</v>
      </c>
      <c r="N9" s="582" t="s">
        <v>73</v>
      </c>
      <c r="O9" s="609">
        <f>'TONG HOP'!AK10</f>
        <v>0</v>
      </c>
      <c r="P9" s="610">
        <f>'TONG HOP'!AK21</f>
        <v>0</v>
      </c>
      <c r="Q9" s="593">
        <f>'TONG HOP'!AK32</f>
        <v>0</v>
      </c>
      <c r="R9" s="593">
        <f>'TONG HOP'!AK43</f>
        <v>0</v>
      </c>
      <c r="S9" s="610">
        <f>'TONG HOP'!AK54</f>
        <v>0</v>
      </c>
      <c r="T9" s="593">
        <f>'TONG HOP'!AK65</f>
        <v>0</v>
      </c>
    </row>
    <row r="10" spans="1:25" ht="35.25" hidden="1" customHeight="1" thickTop="1" x14ac:dyDescent="0.25">
      <c r="A10" s="1071" t="s">
        <v>23</v>
      </c>
      <c r="B10" s="611">
        <v>6</v>
      </c>
      <c r="C10" s="578" t="s">
        <v>61</v>
      </c>
      <c r="D10" s="612">
        <f>'TONG HOP'!AJ11</f>
        <v>0</v>
      </c>
      <c r="E10" s="604">
        <f>'TONG HOP'!AJ22</f>
        <v>0</v>
      </c>
      <c r="F10" s="576">
        <f>'TONG HOP'!AJ33</f>
        <v>0</v>
      </c>
      <c r="G10" s="604">
        <f>'TONG HOP'!AJ44</f>
        <v>0</v>
      </c>
      <c r="H10" s="637">
        <f>'TONG HOP'!AJ55</f>
        <v>0</v>
      </c>
      <c r="I10" s="575">
        <f>'TONG HOP'!AJ66</f>
        <v>0</v>
      </c>
      <c r="J10" s="649"/>
      <c r="K10" s="1069"/>
      <c r="L10" s="1071" t="s">
        <v>23</v>
      </c>
      <c r="M10" s="611">
        <v>6</v>
      </c>
      <c r="N10" s="578" t="s">
        <v>61</v>
      </c>
      <c r="O10" s="601">
        <f>'TONG HOP'!AK11</f>
        <v>0</v>
      </c>
      <c r="P10" s="613">
        <f>'TONG HOP'!AK22</f>
        <v>0</v>
      </c>
      <c r="Q10" s="571">
        <f>'TONG HOP'!AK33</f>
        <v>0</v>
      </c>
      <c r="R10" s="571">
        <f>'TONG HOP'!AK44</f>
        <v>0</v>
      </c>
      <c r="S10" s="572">
        <f>'TONG HOP'!AK55</f>
        <v>0</v>
      </c>
      <c r="T10" s="621">
        <f>'TONG HOP'!AK66</f>
        <v>0</v>
      </c>
    </row>
    <row r="11" spans="1:25" ht="35.25" hidden="1" customHeight="1" thickBot="1" x14ac:dyDescent="0.3">
      <c r="A11" s="1053"/>
      <c r="B11" s="587">
        <v>7</v>
      </c>
      <c r="C11" s="579" t="s">
        <v>62</v>
      </c>
      <c r="D11" s="638">
        <f>'TONG HOP'!AJ12</f>
        <v>0</v>
      </c>
      <c r="E11" s="604">
        <f>'TONG HOP'!AJ23</f>
        <v>0</v>
      </c>
      <c r="F11" s="576">
        <f>'TONG HOP'!AJ34</f>
        <v>0</v>
      </c>
      <c r="G11" s="604">
        <f>'TONG HOP'!AJ45</f>
        <v>0</v>
      </c>
      <c r="H11" s="637">
        <f>'TONG HOP'!AJ56</f>
        <v>0</v>
      </c>
      <c r="I11" s="575">
        <f>'TONG HOP'!AJ67</f>
        <v>0</v>
      </c>
      <c r="J11" s="649"/>
      <c r="K11" s="1069"/>
      <c r="L11" s="1053"/>
      <c r="M11" s="587">
        <v>7</v>
      </c>
      <c r="N11" s="579" t="s">
        <v>62</v>
      </c>
      <c r="O11" s="612">
        <f>'TONG HOP'!AK12</f>
        <v>0</v>
      </c>
      <c r="P11" s="605">
        <f>'TONG HOP'!AK23</f>
        <v>0</v>
      </c>
      <c r="Q11" s="575">
        <f>'TONG HOP'!AK34</f>
        <v>0</v>
      </c>
      <c r="R11" s="575">
        <f>'TONG HOP'!AK45</f>
        <v>0</v>
      </c>
      <c r="S11" s="576">
        <f>'TONG HOP'!AK56</f>
        <v>0</v>
      </c>
      <c r="T11" s="575">
        <f>'TONG HOP'!AK67</f>
        <v>0</v>
      </c>
    </row>
    <row r="12" spans="1:25" ht="35.25" hidden="1" customHeight="1" thickTop="1" x14ac:dyDescent="0.25">
      <c r="A12" s="1053"/>
      <c r="B12" s="588">
        <v>8</v>
      </c>
      <c r="C12" s="578" t="s">
        <v>63</v>
      </c>
      <c r="D12" s="575">
        <f>'TONG HOP'!AJ13</f>
        <v>0</v>
      </c>
      <c r="E12" s="639">
        <f>'TONG HOP'!AJ24</f>
        <v>0</v>
      </c>
      <c r="F12" s="576">
        <f>'TONG HOP'!AJ35</f>
        <v>0</v>
      </c>
      <c r="G12" s="639">
        <f>'TONG HOP'!AJ46</f>
        <v>0</v>
      </c>
      <c r="H12" s="640">
        <f>'TONG HOP'!AJ57</f>
        <v>0</v>
      </c>
      <c r="I12" s="641">
        <f>'TONG HOP'!AJ68</f>
        <v>0</v>
      </c>
      <c r="J12" s="651"/>
      <c r="K12" s="1069"/>
      <c r="L12" s="1053"/>
      <c r="M12" s="588">
        <v>8</v>
      </c>
      <c r="N12" s="578" t="s">
        <v>63</v>
      </c>
      <c r="O12" s="612">
        <f>'TONG HOP'!AK13</f>
        <v>0</v>
      </c>
      <c r="P12" s="605">
        <f>'TONG HOP'!AK24</f>
        <v>0</v>
      </c>
      <c r="Q12" s="575">
        <f>'TONG HOP'!AK35</f>
        <v>0</v>
      </c>
      <c r="R12" s="575">
        <f>'TONG HOP'!AK46</f>
        <v>0</v>
      </c>
      <c r="S12" s="576">
        <f>'TONG HOP'!AK57</f>
        <v>0</v>
      </c>
      <c r="T12" s="575">
        <f>'TONG HOP'!AK68</f>
        <v>0</v>
      </c>
    </row>
    <row r="13" spans="1:25" ht="35.25" hidden="1" customHeight="1" x14ac:dyDescent="0.25">
      <c r="A13" s="1053"/>
      <c r="B13" s="611">
        <v>9</v>
      </c>
      <c r="C13" s="579" t="s">
        <v>64</v>
      </c>
      <c r="D13" s="580">
        <f>'TONG HOP'!AJ14</f>
        <v>0</v>
      </c>
      <c r="E13" s="580">
        <f>'TONG HOP'!AJ25</f>
        <v>0</v>
      </c>
      <c r="F13" s="642">
        <f>'TONG HOP'!AJ36</f>
        <v>0</v>
      </c>
      <c r="G13" s="580">
        <f>'TONG HOP'!AJ47</f>
        <v>0</v>
      </c>
      <c r="H13" s="581">
        <f>'TONG HOP'!AJ58</f>
        <v>0</v>
      </c>
      <c r="I13" s="580">
        <f>'TONG HOP'!AJ69</f>
        <v>0</v>
      </c>
      <c r="J13" s="652"/>
      <c r="K13" s="1069"/>
      <c r="L13" s="1053"/>
      <c r="M13" s="611">
        <v>9</v>
      </c>
      <c r="N13" s="579" t="s">
        <v>64</v>
      </c>
      <c r="O13" s="580">
        <f>'TONG HOP'!AK14</f>
        <v>0</v>
      </c>
      <c r="P13" s="608">
        <f>'TONG HOP'!AK25</f>
        <v>0</v>
      </c>
      <c r="Q13" s="580">
        <f>'TONG HOP'!AK36</f>
        <v>0</v>
      </c>
      <c r="R13" s="580">
        <f>'TONG HOP'!AK47</f>
        <v>0</v>
      </c>
      <c r="S13" s="608">
        <f>'TONG HOP'!AK58</f>
        <v>0</v>
      </c>
      <c r="T13" s="580">
        <f>'TONG HOP'!AK69</f>
        <v>0</v>
      </c>
      <c r="Y13" s="281"/>
    </row>
    <row r="14" spans="1:25" ht="35.25" hidden="1" customHeight="1" thickBot="1" x14ac:dyDescent="0.3">
      <c r="A14" s="1072"/>
      <c r="B14" s="589">
        <v>10</v>
      </c>
      <c r="C14" s="582" t="s">
        <v>72</v>
      </c>
      <c r="D14" s="596">
        <f>'TONG HOP'!AJ15</f>
        <v>0</v>
      </c>
      <c r="E14" s="591">
        <f>'TONG HOP'!AJ26</f>
        <v>0</v>
      </c>
      <c r="F14" s="596">
        <f>'TONG HOP'!AJ37</f>
        <v>0</v>
      </c>
      <c r="G14" s="591">
        <f>'TONG HOP'!AJ48</f>
        <v>0</v>
      </c>
      <c r="H14" s="592">
        <f>'TONG HOP'!AJ59</f>
        <v>0</v>
      </c>
      <c r="I14" s="591">
        <f>'TONG HOP'!AJ70</f>
        <v>0</v>
      </c>
      <c r="J14" s="649"/>
      <c r="K14" s="1070"/>
      <c r="L14" s="1072"/>
      <c r="M14" s="589">
        <v>10</v>
      </c>
      <c r="N14" s="582" t="s">
        <v>72</v>
      </c>
      <c r="O14" s="622">
        <f>'TONG HOP'!AK15</f>
        <v>0</v>
      </c>
      <c r="P14" s="610">
        <f>'TONG HOP'!AK26</f>
        <v>0</v>
      </c>
      <c r="Q14" s="593">
        <f>'TONG HOP'!AK37</f>
        <v>0</v>
      </c>
      <c r="R14" s="593">
        <f>'TONG HOP'!AK48</f>
        <v>0</v>
      </c>
      <c r="S14" s="594">
        <f>'TONG HOP'!AK59</f>
        <v>0</v>
      </c>
      <c r="T14" s="593">
        <f>'TONG HOP'!AK70</f>
        <v>0</v>
      </c>
    </row>
    <row r="15" spans="1:25" ht="31.5" hidden="1" customHeight="1" thickTop="1" x14ac:dyDescent="0.3">
      <c r="A15" s="1034" t="str">
        <f>L2</f>
        <v>ÁP DỤNG TỪ NGÀY 27/07/2026 ĐẾN NGÀY 01/08/2026</v>
      </c>
      <c r="B15" s="956"/>
      <c r="C15" s="956"/>
      <c r="D15" s="956"/>
      <c r="E15" s="956"/>
      <c r="F15" s="956"/>
      <c r="G15" s="956"/>
      <c r="H15" s="956"/>
      <c r="I15" s="956"/>
      <c r="J15" s="654"/>
      <c r="K15" s="273"/>
      <c r="L15" s="1034" t="str">
        <f>A2</f>
        <v>ÁP DỤNG TỪ NGÀY 27/07/2026 ĐẾN NGÀY 01/08/2026</v>
      </c>
      <c r="M15" s="956"/>
      <c r="N15" s="956"/>
      <c r="O15" s="956"/>
      <c r="P15" s="956"/>
      <c r="Q15" s="956"/>
      <c r="R15" s="956"/>
      <c r="S15" s="956"/>
      <c r="T15" s="956"/>
    </row>
    <row r="16" spans="1:25" ht="32.25" hidden="1" customHeight="1" x14ac:dyDescent="0.3">
      <c r="A16" s="1023" t="s">
        <v>50</v>
      </c>
      <c r="B16" s="1024"/>
      <c r="C16" s="1025" t="str">
        <f>'TONG HOP'!AL5</f>
        <v>T24KTML3</v>
      </c>
      <c r="D16" s="1026"/>
      <c r="E16" s="1027" t="s">
        <v>119</v>
      </c>
      <c r="F16" s="1028"/>
      <c r="G16" s="1028"/>
      <c r="H16" s="1028"/>
      <c r="I16" s="1028"/>
      <c r="J16" s="1029"/>
      <c r="K16" s="768"/>
      <c r="L16" s="1023" t="s">
        <v>50</v>
      </c>
      <c r="M16" s="1024"/>
      <c r="N16" s="1025" t="str">
        <f>'TONG HOP'!AM5</f>
        <v>C24ĐC2</v>
      </c>
      <c r="O16" s="1026"/>
      <c r="P16" s="1049" t="s">
        <v>127</v>
      </c>
      <c r="Q16" s="1050"/>
      <c r="R16" s="1050"/>
      <c r="S16" s="1050"/>
      <c r="T16" s="1051"/>
    </row>
    <row r="17" spans="1:20" ht="44.25" hidden="1" customHeight="1" x14ac:dyDescent="0.25">
      <c r="A17" s="769" t="s">
        <v>51</v>
      </c>
      <c r="B17" s="564" t="s">
        <v>52</v>
      </c>
      <c r="C17" s="563" t="s">
        <v>53</v>
      </c>
      <c r="D17" s="598" t="s">
        <v>12</v>
      </c>
      <c r="E17" s="598" t="s">
        <v>54</v>
      </c>
      <c r="F17" s="565" t="s">
        <v>31</v>
      </c>
      <c r="G17" s="565" t="s">
        <v>32</v>
      </c>
      <c r="H17" s="599" t="s">
        <v>33</v>
      </c>
      <c r="I17" s="599" t="s">
        <v>34</v>
      </c>
      <c r="J17" s="656"/>
      <c r="K17" s="512"/>
      <c r="L17" s="769" t="s">
        <v>51</v>
      </c>
      <c r="M17" s="564" t="s">
        <v>52</v>
      </c>
      <c r="N17" s="563" t="s">
        <v>53</v>
      </c>
      <c r="O17" s="565" t="s">
        <v>12</v>
      </c>
      <c r="P17" s="565" t="s">
        <v>54</v>
      </c>
      <c r="Q17" s="566" t="s">
        <v>31</v>
      </c>
      <c r="R17" s="566" t="s">
        <v>32</v>
      </c>
      <c r="S17" s="565" t="s">
        <v>33</v>
      </c>
      <c r="T17" s="567" t="s">
        <v>34</v>
      </c>
    </row>
    <row r="18" spans="1:20" ht="36" hidden="1" customHeight="1" x14ac:dyDescent="0.25">
      <c r="A18" s="1052" t="s">
        <v>13</v>
      </c>
      <c r="B18" s="600">
        <v>1</v>
      </c>
      <c r="C18" s="569" t="s">
        <v>15</v>
      </c>
      <c r="D18" s="601">
        <f>'TONG HOP'!AL6</f>
        <v>0</v>
      </c>
      <c r="E18" s="602">
        <f>'TONG HOP'!AL17</f>
        <v>0</v>
      </c>
      <c r="F18" s="570">
        <f>'TONG HOP'!AL28</f>
        <v>0</v>
      </c>
      <c r="G18" s="571">
        <f>'TONG HOP'!AL39</f>
        <v>0</v>
      </c>
      <c r="H18" s="572">
        <f>'TONG HOP'!AL50</f>
        <v>0</v>
      </c>
      <c r="I18" s="602">
        <f>'TONG HOP'!AL61</f>
        <v>0</v>
      </c>
      <c r="J18" s="576"/>
      <c r="K18" s="512"/>
      <c r="L18" s="1052" t="s">
        <v>13</v>
      </c>
      <c r="M18" s="568">
        <v>1</v>
      </c>
      <c r="N18" s="569" t="s">
        <v>15</v>
      </c>
      <c r="O18" s="570">
        <f>'TONG HOP'!AM6</f>
        <v>0</v>
      </c>
      <c r="P18" s="571">
        <f>'TONG HOP'!AM17</f>
        <v>0</v>
      </c>
      <c r="Q18" s="572">
        <f>'TONG HOP'!AM28</f>
        <v>0</v>
      </c>
      <c r="R18" s="571">
        <f>'TONG HOP'!AM39</f>
        <v>0</v>
      </c>
      <c r="S18" s="572">
        <f>'TONG HOP'!AM50</f>
        <v>0</v>
      </c>
      <c r="T18" s="571">
        <f>'TONG HOP'!AM61</f>
        <v>0</v>
      </c>
    </row>
    <row r="19" spans="1:20" ht="36" hidden="1" customHeight="1" thickBot="1" x14ac:dyDescent="0.3">
      <c r="A19" s="1053"/>
      <c r="B19" s="603">
        <v>2</v>
      </c>
      <c r="C19" s="574" t="s">
        <v>17</v>
      </c>
      <c r="D19" s="604">
        <f>'TONG HOP'!AL7</f>
        <v>0</v>
      </c>
      <c r="E19" s="604">
        <f>'TONG HOP'!AL18</f>
        <v>0</v>
      </c>
      <c r="F19" s="605">
        <f>'TONG HOP'!AL29</f>
        <v>0</v>
      </c>
      <c r="G19" s="575">
        <f>'TONG HOP'!AL40</f>
        <v>0</v>
      </c>
      <c r="H19" s="576">
        <f>'TONG HOP'!AL51</f>
        <v>0</v>
      </c>
      <c r="I19" s="604">
        <f>'TONG HOP'!AL62</f>
        <v>0</v>
      </c>
      <c r="J19" s="576"/>
      <c r="K19" s="512"/>
      <c r="L19" s="950"/>
      <c r="M19" s="573">
        <v>2</v>
      </c>
      <c r="N19" s="574" t="s">
        <v>17</v>
      </c>
      <c r="O19" s="575">
        <f>'TONG HOP'!AM7</f>
        <v>0</v>
      </c>
      <c r="P19" s="575">
        <f>'TONG HOP'!AM18</f>
        <v>0</v>
      </c>
      <c r="Q19" s="576">
        <f>'TONG HOP'!AM29</f>
        <v>0</v>
      </c>
      <c r="R19" s="575">
        <f>'TONG HOP'!AM40</f>
        <v>0</v>
      </c>
      <c r="S19" s="576">
        <f>'TONG HOP'!AM51</f>
        <v>0</v>
      </c>
      <c r="T19" s="575">
        <f>'TONG HOP'!AM62</f>
        <v>0</v>
      </c>
    </row>
    <row r="20" spans="1:20" ht="36" hidden="1" customHeight="1" thickTop="1" x14ac:dyDescent="0.25">
      <c r="A20" s="1053"/>
      <c r="B20" s="606">
        <v>3</v>
      </c>
      <c r="C20" s="578" t="s">
        <v>19</v>
      </c>
      <c r="D20" s="604">
        <f>'TONG HOP'!AL8</f>
        <v>0</v>
      </c>
      <c r="E20" s="604">
        <f>'TONG HOP'!AL19</f>
        <v>0</v>
      </c>
      <c r="F20" s="605">
        <f>'TONG HOP'!AL30</f>
        <v>0</v>
      </c>
      <c r="G20" s="575">
        <f>'TONG HOP'!AL41</f>
        <v>0</v>
      </c>
      <c r="H20" s="576">
        <f>'TONG HOP'!AL52</f>
        <v>0</v>
      </c>
      <c r="I20" s="604">
        <f>'TONG HOP'!AL63</f>
        <v>0</v>
      </c>
      <c r="J20" s="576"/>
      <c r="K20" s="512"/>
      <c r="L20" s="950"/>
      <c r="M20" s="577">
        <v>3</v>
      </c>
      <c r="N20" s="578" t="s">
        <v>19</v>
      </c>
      <c r="O20" s="575">
        <f>'TONG HOP'!AM8</f>
        <v>0</v>
      </c>
      <c r="P20" s="575">
        <f>'TONG HOP'!AM19</f>
        <v>0</v>
      </c>
      <c r="Q20" s="576">
        <f>'TONG HOP'!AM30</f>
        <v>0</v>
      </c>
      <c r="R20" s="575">
        <f>'TONG HOP'!AM41</f>
        <v>0</v>
      </c>
      <c r="S20" s="576">
        <f>'TONG HOP'!AM52</f>
        <v>0</v>
      </c>
      <c r="T20" s="575">
        <f>'TONG HOP'!AM63</f>
        <v>0</v>
      </c>
    </row>
    <row r="21" spans="1:20" ht="36" hidden="1" customHeight="1" x14ac:dyDescent="0.25">
      <c r="A21" s="1053"/>
      <c r="B21" s="606">
        <v>4</v>
      </c>
      <c r="C21" s="579" t="s">
        <v>20</v>
      </c>
      <c r="D21" s="607">
        <f>'TONG HOP'!AL9</f>
        <v>0</v>
      </c>
      <c r="E21" s="607">
        <f>'TONG HOP'!AL20</f>
        <v>0</v>
      </c>
      <c r="F21" s="608">
        <f>'TONG HOP'!AL31</f>
        <v>0</v>
      </c>
      <c r="G21" s="580">
        <f>'TONG HOP'!AL42</f>
        <v>0</v>
      </c>
      <c r="H21" s="581">
        <f>'TONG HOP'!AL53</f>
        <v>0</v>
      </c>
      <c r="I21" s="607">
        <f>'TONG HOP'!AL64</f>
        <v>0</v>
      </c>
      <c r="J21" s="581"/>
      <c r="K21" s="512"/>
      <c r="L21" s="950"/>
      <c r="M21" s="577">
        <v>4</v>
      </c>
      <c r="N21" s="579" t="s">
        <v>20</v>
      </c>
      <c r="O21" s="580">
        <f>'TONG HOP'!AM9</f>
        <v>0</v>
      </c>
      <c r="P21" s="580">
        <f>'TONG HOP'!AM20</f>
        <v>0</v>
      </c>
      <c r="Q21" s="581">
        <f>'TONG HOP'!AM31</f>
        <v>0</v>
      </c>
      <c r="R21" s="580">
        <f>'TONG HOP'!AM42</f>
        <v>0</v>
      </c>
      <c r="S21" s="581">
        <f>'TONG HOP'!AM53</f>
        <v>0</v>
      </c>
      <c r="T21" s="580">
        <f>'TONG HOP'!AM64</f>
        <v>0</v>
      </c>
    </row>
    <row r="22" spans="1:20" ht="36" hidden="1" customHeight="1" thickBot="1" x14ac:dyDescent="0.3">
      <c r="A22" s="1054"/>
      <c r="B22" s="603">
        <v>5</v>
      </c>
      <c r="C22" s="582" t="s">
        <v>73</v>
      </c>
      <c r="D22" s="609">
        <f>'TONG HOP'!AL10</f>
        <v>0</v>
      </c>
      <c r="E22" s="609">
        <f>'TONG HOP'!AL21</f>
        <v>0</v>
      </c>
      <c r="F22" s="610">
        <f>'TONG HOP'!AL32</f>
        <v>0</v>
      </c>
      <c r="G22" s="593">
        <f>'TONG HOP'!AL43</f>
        <v>0</v>
      </c>
      <c r="H22" s="594">
        <f>'TONG HOP'!AL54</f>
        <v>0</v>
      </c>
      <c r="I22" s="609">
        <f>'TONG HOP'!AL65</f>
        <v>0</v>
      </c>
      <c r="J22" s="576"/>
      <c r="K22" s="512"/>
      <c r="L22" s="1054"/>
      <c r="M22" s="573">
        <v>5</v>
      </c>
      <c r="N22" s="582" t="s">
        <v>73</v>
      </c>
      <c r="O22" s="593">
        <f>'TONG HOP'!AM10</f>
        <v>0</v>
      </c>
      <c r="P22" s="593">
        <f>'TONG HOP'!AM21</f>
        <v>0</v>
      </c>
      <c r="Q22" s="594">
        <f>'TONG HOP'!AM32</f>
        <v>0</v>
      </c>
      <c r="R22" s="593">
        <f>'TONG HOP'!AM43</f>
        <v>0</v>
      </c>
      <c r="S22" s="594">
        <f>'TONG HOP'!AM54</f>
        <v>0</v>
      </c>
      <c r="T22" s="593">
        <f>'TONG HOP'!AM65</f>
        <v>0</v>
      </c>
    </row>
    <row r="23" spans="1:20" ht="36" hidden="1" customHeight="1" thickTop="1" x14ac:dyDescent="0.25">
      <c r="A23" s="1071" t="s">
        <v>23</v>
      </c>
      <c r="B23" s="611">
        <v>6</v>
      </c>
      <c r="C23" s="578" t="s">
        <v>61</v>
      </c>
      <c r="D23" s="612">
        <f>'TONG HOP'!AL11</f>
        <v>0</v>
      </c>
      <c r="E23" s="604">
        <f>'TONG HOP'!AL22</f>
        <v>0</v>
      </c>
      <c r="F23" s="613">
        <f>'TONG HOP'!AL33</f>
        <v>0</v>
      </c>
      <c r="G23" s="621">
        <f>'TONG HOP'!AL44</f>
        <v>0</v>
      </c>
      <c r="H23" s="576">
        <f>'TONG HOP'!AL55</f>
        <v>0</v>
      </c>
      <c r="I23" s="604">
        <f>'TONG HOP'!AL66</f>
        <v>0</v>
      </c>
      <c r="J23" s="576"/>
      <c r="K23" s="512"/>
      <c r="L23" s="949" t="s">
        <v>23</v>
      </c>
      <c r="M23" s="586">
        <v>6</v>
      </c>
      <c r="N23" s="578" t="s">
        <v>61</v>
      </c>
      <c r="O23" s="615">
        <f>'TONG HOP'!AM11</f>
        <v>0</v>
      </c>
      <c r="P23" s="613">
        <f>'TONG HOP'!AM22</f>
        <v>0</v>
      </c>
      <c r="Q23" s="616">
        <f>'TONG HOP'!AM33</f>
        <v>0</v>
      </c>
      <c r="R23" s="575">
        <f>'TONG HOP'!AM44</f>
        <v>0</v>
      </c>
      <c r="S23" s="613">
        <f>'TONG HOP'!AM55</f>
        <v>0</v>
      </c>
      <c r="T23" s="575">
        <f>'TONG HOP'!AM66</f>
        <v>0</v>
      </c>
    </row>
    <row r="24" spans="1:20" ht="36" hidden="1" customHeight="1" thickBot="1" x14ac:dyDescent="0.3">
      <c r="A24" s="1053"/>
      <c r="B24" s="587">
        <v>7</v>
      </c>
      <c r="C24" s="579" t="s">
        <v>62</v>
      </c>
      <c r="D24" s="604">
        <f>'TONG HOP'!AL12</f>
        <v>0</v>
      </c>
      <c r="E24" s="604">
        <f>'TONG HOP'!AL23</f>
        <v>0</v>
      </c>
      <c r="F24" s="605">
        <f>'TONG HOP'!AL34</f>
        <v>0</v>
      </c>
      <c r="G24" s="575">
        <f>'TONG HOP'!AL45</f>
        <v>0</v>
      </c>
      <c r="H24" s="576">
        <f>'TONG HOP'!AL56</f>
        <v>0</v>
      </c>
      <c r="I24" s="604">
        <f>'TONG HOP'!AL67</f>
        <v>0</v>
      </c>
      <c r="J24" s="576"/>
      <c r="K24" s="512"/>
      <c r="L24" s="950"/>
      <c r="M24" s="587">
        <v>7</v>
      </c>
      <c r="N24" s="579" t="s">
        <v>62</v>
      </c>
      <c r="O24" s="617">
        <f>'TONG HOP'!AM12</f>
        <v>0</v>
      </c>
      <c r="P24" s="605">
        <f>'TONG HOP'!AM23</f>
        <v>0</v>
      </c>
      <c r="Q24" s="618">
        <f>'TONG HOP'!AM34</f>
        <v>0</v>
      </c>
      <c r="R24" s="575">
        <f>'TONG HOP'!AM45</f>
        <v>0</v>
      </c>
      <c r="S24" s="605">
        <f>'TONG HOP'!AM56</f>
        <v>0</v>
      </c>
      <c r="T24" s="575">
        <f>'TONG HOP'!AM67</f>
        <v>0</v>
      </c>
    </row>
    <row r="25" spans="1:20" ht="36" hidden="1" customHeight="1" thickTop="1" x14ac:dyDescent="0.25">
      <c r="A25" s="1053"/>
      <c r="B25" s="588">
        <v>8</v>
      </c>
      <c r="C25" s="578" t="s">
        <v>63</v>
      </c>
      <c r="D25" s="604">
        <f>'TONG HOP'!AL13</f>
        <v>0</v>
      </c>
      <c r="E25" s="604">
        <f>'TONG HOP'!AL24</f>
        <v>0</v>
      </c>
      <c r="F25" s="605">
        <f>'TONG HOP'!AL35</f>
        <v>0</v>
      </c>
      <c r="G25" s="575">
        <f>'TONG HOP'!AL46</f>
        <v>0</v>
      </c>
      <c r="H25" s="576">
        <f>'TONG HOP'!AL57</f>
        <v>0</v>
      </c>
      <c r="I25" s="604">
        <f>'TONG HOP'!AL68</f>
        <v>0</v>
      </c>
      <c r="J25" s="576"/>
      <c r="K25" s="512"/>
      <c r="L25" s="950"/>
      <c r="M25" s="588">
        <v>8</v>
      </c>
      <c r="N25" s="578" t="s">
        <v>63</v>
      </c>
      <c r="O25" s="617">
        <f>'TONG HOP'!AM13</f>
        <v>0</v>
      </c>
      <c r="P25" s="605">
        <f>'TONG HOP'!AM24</f>
        <v>0</v>
      </c>
      <c r="Q25" s="618">
        <f>'TONG HOP'!AM35</f>
        <v>0</v>
      </c>
      <c r="R25" s="575">
        <f>'TONG HOP'!AM46</f>
        <v>0</v>
      </c>
      <c r="S25" s="397">
        <f>'TONG HOP'!AM57</f>
        <v>0</v>
      </c>
      <c r="T25" s="575">
        <f>'TONG HOP'!AM68</f>
        <v>0</v>
      </c>
    </row>
    <row r="26" spans="1:20" ht="36" hidden="1" customHeight="1" x14ac:dyDescent="0.25">
      <c r="A26" s="1053"/>
      <c r="B26" s="611">
        <v>9</v>
      </c>
      <c r="C26" s="579" t="s">
        <v>64</v>
      </c>
      <c r="D26" s="607">
        <f>'TONG HOP'!AL14</f>
        <v>0</v>
      </c>
      <c r="E26" s="607">
        <f>'TONG HOP'!AL25</f>
        <v>0</v>
      </c>
      <c r="F26" s="608">
        <f>'TONG HOP'!AL36</f>
        <v>0</v>
      </c>
      <c r="G26" s="580">
        <f>'TONG HOP'!AL47</f>
        <v>0</v>
      </c>
      <c r="H26" s="581">
        <f>'TONG HOP'!AL58</f>
        <v>0</v>
      </c>
      <c r="I26" s="607">
        <f>'TONG HOP'!AL69</f>
        <v>0</v>
      </c>
      <c r="J26" s="581"/>
      <c r="K26" s="512"/>
      <c r="L26" s="950"/>
      <c r="M26" s="586">
        <v>9</v>
      </c>
      <c r="N26" s="579" t="s">
        <v>64</v>
      </c>
      <c r="O26" s="619">
        <f>'TONG HOP'!AM14</f>
        <v>0</v>
      </c>
      <c r="P26" s="608">
        <f>'TONG HOP'!AM25</f>
        <v>0</v>
      </c>
      <c r="Q26" s="620">
        <f>'TONG HOP'!AM36</f>
        <v>0</v>
      </c>
      <c r="R26" s="580">
        <f>'TONG HOP'!AM47</f>
        <v>0</v>
      </c>
      <c r="S26" s="608">
        <f>'TONG HOP'!AM58</f>
        <v>0</v>
      </c>
      <c r="T26" s="580">
        <f>'TONG HOP'!AM69</f>
        <v>0</v>
      </c>
    </row>
    <row r="27" spans="1:20" ht="36" hidden="1" customHeight="1" x14ac:dyDescent="0.25">
      <c r="A27" s="1072"/>
      <c r="B27" s="589">
        <v>10</v>
      </c>
      <c r="C27" s="582" t="s">
        <v>72</v>
      </c>
      <c r="D27" s="596">
        <f>'TONG HOP'!AL15</f>
        <v>0</v>
      </c>
      <c r="E27" s="591">
        <f>'TONG HOP'!AL26</f>
        <v>0</v>
      </c>
      <c r="F27" s="596">
        <f>'TONG HOP'!AL37</f>
        <v>0</v>
      </c>
      <c r="G27" s="591">
        <f>'TONG HOP'!AL48</f>
        <v>0</v>
      </c>
      <c r="H27" s="614">
        <f>'TONG HOP'!AL59</f>
        <v>0</v>
      </c>
      <c r="I27" s="591">
        <f>'TONG HOP'!AL70</f>
        <v>0</v>
      </c>
      <c r="J27" s="576"/>
      <c r="K27" s="512"/>
      <c r="L27" s="951"/>
      <c r="M27" s="589">
        <v>10</v>
      </c>
      <c r="N27" s="582" t="s">
        <v>72</v>
      </c>
      <c r="O27" s="595">
        <f>'TONG HOP'!AM15</f>
        <v>0</v>
      </c>
      <c r="P27" s="596">
        <f>'TONG HOP'!AM26</f>
        <v>0</v>
      </c>
      <c r="Q27" s="597">
        <f>'TONG HOP'!AM37</f>
        <v>0</v>
      </c>
      <c r="R27" s="591">
        <f>'TONG HOP'!AM48</f>
        <v>0</v>
      </c>
      <c r="S27" s="596">
        <f>'TONG HOP'!AM59</f>
        <v>0</v>
      </c>
      <c r="T27" s="591">
        <f>'TONG HOP'!AM70</f>
        <v>0</v>
      </c>
    </row>
    <row r="28" spans="1:20" ht="32.25" hidden="1" customHeight="1" x14ac:dyDescent="0.3">
      <c r="A28" s="1034" t="str">
        <f>L15</f>
        <v>ÁP DỤNG TỪ NGÀY 27/07/2026 ĐẾN NGÀY 01/08/2026</v>
      </c>
      <c r="B28" s="956"/>
      <c r="C28" s="956"/>
      <c r="D28" s="956"/>
      <c r="E28" s="956"/>
      <c r="F28" s="956"/>
      <c r="G28" s="956"/>
      <c r="H28" s="956"/>
      <c r="I28" s="956"/>
      <c r="J28" s="654"/>
      <c r="K28" s="273"/>
      <c r="L28" s="1034" t="str">
        <f>A15</f>
        <v>ÁP DỤNG TỪ NGÀY 27/07/2026 ĐẾN NGÀY 01/08/2026</v>
      </c>
      <c r="M28" s="956"/>
      <c r="N28" s="956"/>
      <c r="O28" s="956"/>
      <c r="P28" s="956"/>
      <c r="Q28" s="956"/>
      <c r="R28" s="956"/>
      <c r="S28" s="956"/>
      <c r="T28" s="956"/>
    </row>
    <row r="29" spans="1:20" ht="41.25" hidden="1" customHeight="1" x14ac:dyDescent="0.3">
      <c r="A29" s="1023" t="s">
        <v>50</v>
      </c>
      <c r="B29" s="1024"/>
      <c r="C29" s="1025" t="str">
        <f>'TONG HOP'!AN5</f>
        <v>T24DC2</v>
      </c>
      <c r="D29" s="1026"/>
      <c r="E29" s="1049" t="s">
        <v>133</v>
      </c>
      <c r="F29" s="1050"/>
      <c r="G29" s="1050"/>
      <c r="H29" s="1050"/>
      <c r="I29" s="1051"/>
      <c r="J29" s="767"/>
      <c r="K29" s="768"/>
      <c r="L29" s="1023" t="s">
        <v>50</v>
      </c>
      <c r="M29" s="1024"/>
      <c r="N29" s="1025" t="str">
        <f>'TONG HOP'!AO5</f>
        <v>C25KTML2</v>
      </c>
      <c r="O29" s="1026"/>
      <c r="P29" s="1049" t="s">
        <v>124</v>
      </c>
      <c r="Q29" s="1050"/>
      <c r="R29" s="1050"/>
      <c r="S29" s="1050"/>
      <c r="T29" s="1051"/>
    </row>
    <row r="30" spans="1:20" ht="36" hidden="1" customHeight="1" x14ac:dyDescent="0.25">
      <c r="A30" s="769" t="s">
        <v>51</v>
      </c>
      <c r="B30" s="564" t="s">
        <v>52</v>
      </c>
      <c r="C30" s="563" t="s">
        <v>53</v>
      </c>
      <c r="D30" s="598" t="s">
        <v>12</v>
      </c>
      <c r="E30" s="598" t="s">
        <v>54</v>
      </c>
      <c r="F30" s="565" t="s">
        <v>31</v>
      </c>
      <c r="G30" s="565" t="s">
        <v>32</v>
      </c>
      <c r="H30" s="599" t="s">
        <v>33</v>
      </c>
      <c r="I30" s="599" t="s">
        <v>34</v>
      </c>
      <c r="J30" s="656"/>
      <c r="K30" s="512"/>
      <c r="L30" s="769" t="s">
        <v>51</v>
      </c>
      <c r="M30" s="564" t="s">
        <v>52</v>
      </c>
      <c r="N30" s="563" t="s">
        <v>53</v>
      </c>
      <c r="O30" s="565" t="s">
        <v>12</v>
      </c>
      <c r="P30" s="565" t="s">
        <v>54</v>
      </c>
      <c r="Q30" s="566" t="s">
        <v>31</v>
      </c>
      <c r="R30" s="566" t="s">
        <v>32</v>
      </c>
      <c r="S30" s="565" t="s">
        <v>33</v>
      </c>
      <c r="T30" s="567" t="s">
        <v>34</v>
      </c>
    </row>
    <row r="31" spans="1:20" ht="36" hidden="1" customHeight="1" x14ac:dyDescent="0.25">
      <c r="A31" s="1052" t="s">
        <v>13</v>
      </c>
      <c r="B31" s="600">
        <v>1</v>
      </c>
      <c r="C31" s="569" t="s">
        <v>15</v>
      </c>
      <c r="D31" s="601">
        <f>'TONG HOP'!AN6</f>
        <v>0</v>
      </c>
      <c r="E31" s="602">
        <f>'TONG HOP'!AN17</f>
        <v>0</v>
      </c>
      <c r="F31" s="570">
        <f>'TONG HOP'!AN28</f>
        <v>0</v>
      </c>
      <c r="G31" s="571">
        <f>'TONG HOP'!AN39</f>
        <v>0</v>
      </c>
      <c r="H31" s="572">
        <f>'TONG HOP'!AN50</f>
        <v>0</v>
      </c>
      <c r="I31" s="602">
        <f>'TONG HOP'!AN61</f>
        <v>0</v>
      </c>
      <c r="J31" s="576"/>
      <c r="K31" s="512"/>
      <c r="L31" s="1052" t="s">
        <v>13</v>
      </c>
      <c r="M31" s="568">
        <v>1</v>
      </c>
      <c r="N31" s="569" t="s">
        <v>15</v>
      </c>
      <c r="O31" s="570">
        <f>'TONG HOP'!AO6</f>
        <v>0</v>
      </c>
      <c r="P31" s="571">
        <f>'TONG HOP'!AO17</f>
        <v>0</v>
      </c>
      <c r="Q31" s="572">
        <f>'TONG HOP'!AO28</f>
        <v>0</v>
      </c>
      <c r="R31" s="571">
        <f>'TONG HOP'!AO39</f>
        <v>0</v>
      </c>
      <c r="S31" s="572">
        <f>'TONG HOP'!AO50</f>
        <v>0</v>
      </c>
      <c r="T31" s="571">
        <f>'TONG HOP'!AO61</f>
        <v>0</v>
      </c>
    </row>
    <row r="32" spans="1:20" ht="36" hidden="1" customHeight="1" thickBot="1" x14ac:dyDescent="0.3">
      <c r="A32" s="1053"/>
      <c r="B32" s="603">
        <v>2</v>
      </c>
      <c r="C32" s="574" t="s">
        <v>17</v>
      </c>
      <c r="D32" s="604">
        <f>'TONG HOP'!AN7</f>
        <v>0</v>
      </c>
      <c r="E32" s="604">
        <f>'TONG HOP'!AN18</f>
        <v>0</v>
      </c>
      <c r="F32" s="605">
        <f>'TONG HOP'!AN29</f>
        <v>0</v>
      </c>
      <c r="G32" s="575">
        <f>'TONG HOP'!AN40</f>
        <v>0</v>
      </c>
      <c r="H32" s="576">
        <f>'TONG HOP'!AN51</f>
        <v>0</v>
      </c>
      <c r="I32" s="604">
        <f>'TONG HOP'!AN62</f>
        <v>0</v>
      </c>
      <c r="J32" s="576"/>
      <c r="K32" s="512"/>
      <c r="L32" s="950"/>
      <c r="M32" s="573">
        <v>2</v>
      </c>
      <c r="N32" s="574" t="s">
        <v>17</v>
      </c>
      <c r="O32" s="575">
        <f>'TONG HOP'!AO7</f>
        <v>0</v>
      </c>
      <c r="P32" s="575">
        <f>'TONG HOP'!AO18</f>
        <v>0</v>
      </c>
      <c r="Q32" s="576">
        <f>'TONG HOP'!AO29</f>
        <v>0</v>
      </c>
      <c r="R32" s="575">
        <f>'TONG HOP'!AO40</f>
        <v>0</v>
      </c>
      <c r="S32" s="576">
        <f>'TONG HOP'!AO51</f>
        <v>0</v>
      </c>
      <c r="T32" s="575">
        <f>'TONG HOP'!AO62</f>
        <v>0</v>
      </c>
    </row>
    <row r="33" spans="1:20" ht="36" hidden="1" customHeight="1" thickTop="1" x14ac:dyDescent="0.25">
      <c r="A33" s="1053"/>
      <c r="B33" s="606">
        <v>3</v>
      </c>
      <c r="C33" s="578" t="s">
        <v>19</v>
      </c>
      <c r="D33" s="604">
        <f>'TONG HOP'!AN8</f>
        <v>0</v>
      </c>
      <c r="E33" s="604">
        <f>'TONG HOP'!AN19</f>
        <v>0</v>
      </c>
      <c r="F33" s="605">
        <f>'TONG HOP'!AN30</f>
        <v>0</v>
      </c>
      <c r="G33" s="575">
        <f>'TONG HOP'!AN41</f>
        <v>0</v>
      </c>
      <c r="H33" s="576">
        <f>'TONG HOP'!AN52</f>
        <v>0</v>
      </c>
      <c r="I33" s="604">
        <f>'TONG HOP'!AN63</f>
        <v>0</v>
      </c>
      <c r="J33" s="576"/>
      <c r="K33" s="512"/>
      <c r="L33" s="950"/>
      <c r="M33" s="577">
        <v>3</v>
      </c>
      <c r="N33" s="578" t="s">
        <v>19</v>
      </c>
      <c r="O33" s="575">
        <f>'TONG HOP'!AO8</f>
        <v>0</v>
      </c>
      <c r="P33" s="575">
        <f>'TONG HOP'!AO19</f>
        <v>0</v>
      </c>
      <c r="Q33" s="576">
        <f>'TONG HOP'!AO30</f>
        <v>0</v>
      </c>
      <c r="R33" s="575">
        <f>'TONG HOP'!AO41</f>
        <v>0</v>
      </c>
      <c r="S33" s="576">
        <f>'TONG HOP'!AO52</f>
        <v>0</v>
      </c>
      <c r="T33" s="575">
        <f>'TONG HOP'!AO63</f>
        <v>0</v>
      </c>
    </row>
    <row r="34" spans="1:20" ht="36" hidden="1" customHeight="1" x14ac:dyDescent="0.25">
      <c r="A34" s="1053"/>
      <c r="B34" s="606">
        <v>4</v>
      </c>
      <c r="C34" s="579" t="s">
        <v>20</v>
      </c>
      <c r="D34" s="607">
        <f>'TONG HOP'!AN9</f>
        <v>0</v>
      </c>
      <c r="E34" s="607">
        <f>'TONG HOP'!AN20</f>
        <v>0</v>
      </c>
      <c r="F34" s="608">
        <f>'TONG HOP'!AN31</f>
        <v>0</v>
      </c>
      <c r="G34" s="580">
        <f>'TONG HOP'!AN42</f>
        <v>0</v>
      </c>
      <c r="H34" s="581">
        <f>'TONG HOP'!AN53</f>
        <v>0</v>
      </c>
      <c r="I34" s="607">
        <f>'TONG HOP'!AN64</f>
        <v>0</v>
      </c>
      <c r="J34" s="581"/>
      <c r="K34" s="512"/>
      <c r="L34" s="950"/>
      <c r="M34" s="577">
        <v>4</v>
      </c>
      <c r="N34" s="579" t="s">
        <v>20</v>
      </c>
      <c r="O34" s="580">
        <f>'TONG HOP'!AO9</f>
        <v>0</v>
      </c>
      <c r="P34" s="580">
        <f>'TONG HOP'!AO20</f>
        <v>0</v>
      </c>
      <c r="Q34" s="581">
        <f>'TONG HOP'!AO31</f>
        <v>0</v>
      </c>
      <c r="R34" s="580">
        <f>'TONG HOP'!AO42</f>
        <v>0</v>
      </c>
      <c r="S34" s="581">
        <f>'TONG HOP'!AO53</f>
        <v>0</v>
      </c>
      <c r="T34" s="580">
        <f>'TONG HOP'!AO64</f>
        <v>0</v>
      </c>
    </row>
    <row r="35" spans="1:20" ht="36" hidden="1" customHeight="1" thickBot="1" x14ac:dyDescent="0.3">
      <c r="A35" s="1054"/>
      <c r="B35" s="603">
        <v>5</v>
      </c>
      <c r="C35" s="582" t="s">
        <v>73</v>
      </c>
      <c r="D35" s="583">
        <f>'TONG HOP'!AN10</f>
        <v>0</v>
      </c>
      <c r="E35" s="584">
        <f>'TONG HOP'!AN21</f>
        <v>0</v>
      </c>
      <c r="F35" s="674">
        <f>'TONG HOP'!AN32</f>
        <v>0</v>
      </c>
      <c r="G35" s="584">
        <f>'TONG HOP'!AN43</f>
        <v>0</v>
      </c>
      <c r="H35" s="585">
        <f>'TONG HOP'!AN54</f>
        <v>0</v>
      </c>
      <c r="I35" s="584">
        <f>'TONG HOP'!AN65</f>
        <v>0</v>
      </c>
      <c r="J35" s="576"/>
      <c r="K35" s="512"/>
      <c r="L35" s="1054"/>
      <c r="M35" s="573">
        <v>5</v>
      </c>
      <c r="N35" s="582" t="s">
        <v>73</v>
      </c>
      <c r="O35" s="583">
        <f>'TONG HOP'!AO10</f>
        <v>0</v>
      </c>
      <c r="P35" s="584">
        <f>'TONG HOP'!AO21</f>
        <v>0</v>
      </c>
      <c r="Q35" s="585">
        <f>'TONG HOP'!AO32</f>
        <v>0</v>
      </c>
      <c r="R35" s="584">
        <f>'TONG HOP'!AO43</f>
        <v>0</v>
      </c>
      <c r="S35" s="585">
        <f>'TONG HOP'!AO54</f>
        <v>0</v>
      </c>
      <c r="T35" s="584">
        <f>'TONG HOP'!AO65</f>
        <v>0</v>
      </c>
    </row>
    <row r="36" spans="1:20" ht="36" hidden="1" customHeight="1" thickTop="1" x14ac:dyDescent="0.25">
      <c r="A36" s="949" t="s">
        <v>23</v>
      </c>
      <c r="B36" s="586">
        <v>6</v>
      </c>
      <c r="C36" s="578" t="s">
        <v>61</v>
      </c>
      <c r="D36" s="605">
        <f>'TONG HOP'!AN11</f>
        <v>0</v>
      </c>
      <c r="E36" s="575">
        <f>'TONG HOP'!AN22</f>
        <v>0</v>
      </c>
      <c r="F36" s="605">
        <f>'TONG HOP'!AN33</f>
        <v>0</v>
      </c>
      <c r="G36" s="575">
        <f>'TONG HOP'!AN44</f>
        <v>0</v>
      </c>
      <c r="H36" s="576">
        <f>'TONG HOP'!AN55</f>
        <v>0</v>
      </c>
      <c r="I36" s="575">
        <f>'TONG HOP'!AN66</f>
        <v>0</v>
      </c>
      <c r="J36" s="576"/>
      <c r="K36" s="512"/>
      <c r="L36" s="949" t="s">
        <v>23</v>
      </c>
      <c r="M36" s="586">
        <v>6</v>
      </c>
      <c r="N36" s="578" t="s">
        <v>61</v>
      </c>
      <c r="O36" s="575">
        <f>'TONG HOP'!AO11</f>
        <v>0</v>
      </c>
      <c r="P36" s="575">
        <f>'TONG HOP'!AO22</f>
        <v>0</v>
      </c>
      <c r="Q36" s="576">
        <f>'TONG HOP'!AO33</f>
        <v>0</v>
      </c>
      <c r="R36" s="575">
        <f>'TONG HOP'!AO44</f>
        <v>0</v>
      </c>
      <c r="S36" s="576">
        <f>'TONG HOP'!AO55</f>
        <v>0</v>
      </c>
      <c r="T36" s="575">
        <f>'TONG HOP'!AO66</f>
        <v>0</v>
      </c>
    </row>
    <row r="37" spans="1:20" ht="36" hidden="1" customHeight="1" thickBot="1" x14ac:dyDescent="0.3">
      <c r="A37" s="950"/>
      <c r="B37" s="587">
        <v>7</v>
      </c>
      <c r="C37" s="579" t="s">
        <v>62</v>
      </c>
      <c r="D37" s="575">
        <f>'TONG HOP'!AN12</f>
        <v>0</v>
      </c>
      <c r="E37" s="575">
        <f>'TONG HOP'!AN23</f>
        <v>0</v>
      </c>
      <c r="F37" s="605">
        <f>'TONG HOP'!AN34</f>
        <v>0</v>
      </c>
      <c r="G37" s="575">
        <f>'TONG HOP'!AN45</f>
        <v>0</v>
      </c>
      <c r="H37" s="576">
        <f>'TONG HOP'!AN56</f>
        <v>0</v>
      </c>
      <c r="I37" s="575">
        <f>'TONG HOP'!AN67</f>
        <v>0</v>
      </c>
      <c r="J37" s="576"/>
      <c r="K37" s="512"/>
      <c r="L37" s="950"/>
      <c r="M37" s="587">
        <v>7</v>
      </c>
      <c r="N37" s="579" t="s">
        <v>62</v>
      </c>
      <c r="O37" s="575">
        <f>'TONG HOP'!AO12</f>
        <v>0</v>
      </c>
      <c r="P37" s="575">
        <f>'TONG HOP'!AO23</f>
        <v>0</v>
      </c>
      <c r="Q37" s="576">
        <f>'TONG HOP'!AO34</f>
        <v>0</v>
      </c>
      <c r="R37" s="575">
        <f>'TONG HOP'!AO45</f>
        <v>0</v>
      </c>
      <c r="S37" s="576">
        <f>'TONG HOP'!AO56</f>
        <v>0</v>
      </c>
      <c r="T37" s="575">
        <f>'TONG HOP'!AO67</f>
        <v>0</v>
      </c>
    </row>
    <row r="38" spans="1:20" ht="36" hidden="1" customHeight="1" thickTop="1" x14ac:dyDescent="0.25">
      <c r="A38" s="950"/>
      <c r="B38" s="588">
        <v>8</v>
      </c>
      <c r="C38" s="578" t="s">
        <v>63</v>
      </c>
      <c r="D38" s="575">
        <f>'TONG HOP'!AN13</f>
        <v>0</v>
      </c>
      <c r="E38" s="575">
        <f>'TONG HOP'!AN24</f>
        <v>0</v>
      </c>
      <c r="F38" s="605">
        <f>'TONG HOP'!AN35</f>
        <v>0</v>
      </c>
      <c r="G38" s="575">
        <f>'TONG HOP'!AN46</f>
        <v>0</v>
      </c>
      <c r="H38" s="576">
        <f>'TONG HOP'!AN57</f>
        <v>0</v>
      </c>
      <c r="I38" s="575">
        <f>'TONG HOP'!AN68</f>
        <v>0</v>
      </c>
      <c r="J38" s="576"/>
      <c r="K38" s="512"/>
      <c r="L38" s="950"/>
      <c r="M38" s="588">
        <v>8</v>
      </c>
      <c r="N38" s="578" t="s">
        <v>63</v>
      </c>
      <c r="O38" s="575">
        <f>'TONG HOP'!AO13</f>
        <v>0</v>
      </c>
      <c r="P38" s="575">
        <f>'TONG HOP'!AO24</f>
        <v>0</v>
      </c>
      <c r="Q38" s="576">
        <f>'TONG HOP'!AO35</f>
        <v>0</v>
      </c>
      <c r="R38" s="575">
        <f>'TONG HOP'!AO46</f>
        <v>0</v>
      </c>
      <c r="S38" s="576">
        <f>'TONG HOP'!AO57</f>
        <v>0</v>
      </c>
      <c r="T38" s="575">
        <f>'TONG HOP'!AO68</f>
        <v>0</v>
      </c>
    </row>
    <row r="39" spans="1:20" ht="36" hidden="1" customHeight="1" x14ac:dyDescent="0.25">
      <c r="A39" s="950"/>
      <c r="B39" s="586">
        <v>9</v>
      </c>
      <c r="C39" s="579" t="s">
        <v>64</v>
      </c>
      <c r="D39" s="580">
        <f>'TONG HOP'!AN14</f>
        <v>0</v>
      </c>
      <c r="E39" s="580">
        <f>'TONG HOP'!AN25</f>
        <v>0</v>
      </c>
      <c r="F39" s="608">
        <f>'TONG HOP'!AN36</f>
        <v>0</v>
      </c>
      <c r="G39" s="580">
        <f>'TONG HOP'!AN47</f>
        <v>0</v>
      </c>
      <c r="H39" s="581">
        <f>'TONG HOP'!AN58</f>
        <v>0</v>
      </c>
      <c r="I39" s="580">
        <f>'TONG HOP'!AN69</f>
        <v>0</v>
      </c>
      <c r="J39" s="581"/>
      <c r="K39" s="512"/>
      <c r="L39" s="950"/>
      <c r="M39" s="586">
        <v>9</v>
      </c>
      <c r="N39" s="579" t="s">
        <v>64</v>
      </c>
      <c r="O39" s="580">
        <f>'TONG HOP'!AO14</f>
        <v>0</v>
      </c>
      <c r="P39" s="580">
        <f>'TONG HOP'!AO25</f>
        <v>0</v>
      </c>
      <c r="Q39" s="581">
        <f>'TONG HOP'!AO36</f>
        <v>0</v>
      </c>
      <c r="R39" s="580">
        <f>'TONG HOP'!AO47</f>
        <v>0</v>
      </c>
      <c r="S39" s="581">
        <f>'TONG HOP'!AO58</f>
        <v>0</v>
      </c>
      <c r="T39" s="580">
        <f>'TONG HOP'!AO69</f>
        <v>0</v>
      </c>
    </row>
    <row r="40" spans="1:20" ht="36" hidden="1" customHeight="1" x14ac:dyDescent="0.25">
      <c r="A40" s="951"/>
      <c r="B40" s="589">
        <v>10</v>
      </c>
      <c r="C40" s="675" t="s">
        <v>72</v>
      </c>
      <c r="D40" s="591">
        <f>'TONG HOP'!AN15</f>
        <v>0</v>
      </c>
      <c r="E40" s="591">
        <f>'TONG HOP'!AN26</f>
        <v>0</v>
      </c>
      <c r="F40" s="596">
        <f>'TONG HOP'!AN37</f>
        <v>0</v>
      </c>
      <c r="G40" s="591">
        <f>'TONG HOP'!AN48</f>
        <v>0</v>
      </c>
      <c r="H40" s="592">
        <f>'TONG HOP'!AN59</f>
        <v>0</v>
      </c>
      <c r="I40" s="591">
        <f>'TONG HOP'!AN70</f>
        <v>0</v>
      </c>
      <c r="J40" s="576"/>
      <c r="K40" s="512"/>
      <c r="L40" s="951"/>
      <c r="M40" s="564">
        <v>10</v>
      </c>
      <c r="N40" s="675" t="s">
        <v>72</v>
      </c>
      <c r="O40" s="591">
        <f>'TONG HOP'!AO15</f>
        <v>0</v>
      </c>
      <c r="P40" s="591">
        <f>'TONG HOP'!AO26</f>
        <v>0</v>
      </c>
      <c r="Q40" s="592">
        <f>'TONG HOP'!AO37</f>
        <v>0</v>
      </c>
      <c r="R40" s="591">
        <f>'TONG HOP'!AO48</f>
        <v>0</v>
      </c>
      <c r="S40" s="592">
        <f>'TONG HOP'!AO59</f>
        <v>0</v>
      </c>
      <c r="T40" s="591">
        <f>'TONG HOP'!AO70</f>
        <v>0</v>
      </c>
    </row>
    <row r="41" spans="1:20" ht="36" hidden="1" customHeight="1" x14ac:dyDescent="0.3">
      <c r="A41" s="1034" t="str">
        <f>L28</f>
        <v>ÁP DỤNG TỪ NGÀY 27/07/2026 ĐẾN NGÀY 01/08/2026</v>
      </c>
      <c r="B41" s="956"/>
      <c r="C41" s="956"/>
      <c r="D41" s="956"/>
      <c r="E41" s="956"/>
      <c r="F41" s="956"/>
      <c r="G41" s="956"/>
      <c r="H41" s="956"/>
      <c r="I41" s="956"/>
      <c r="J41" s="654"/>
      <c r="K41" s="273"/>
      <c r="L41" s="1034" t="str">
        <f>A28</f>
        <v>ÁP DỤNG TỪ NGÀY 27/07/2026 ĐẾN NGÀY 01/08/2026</v>
      </c>
      <c r="M41" s="956"/>
      <c r="N41" s="956"/>
      <c r="O41" s="956"/>
      <c r="P41" s="956"/>
      <c r="Q41" s="956"/>
      <c r="R41" s="956"/>
      <c r="S41" s="956"/>
      <c r="T41" s="956"/>
    </row>
    <row r="42" spans="1:20" ht="36.75" hidden="1" customHeight="1" x14ac:dyDescent="0.25">
      <c r="A42" s="1055" t="s">
        <v>50</v>
      </c>
      <c r="B42" s="1056"/>
      <c r="C42" s="1057" t="str">
        <f>'TONG HOP'!AP5</f>
        <v>C25DC2</v>
      </c>
      <c r="D42" s="1058"/>
      <c r="E42" s="1049" t="s">
        <v>156</v>
      </c>
      <c r="F42" s="1050"/>
      <c r="G42" s="1050"/>
      <c r="H42" s="1050"/>
      <c r="I42" s="1051"/>
      <c r="J42" s="655"/>
      <c r="K42" s="512"/>
      <c r="L42" s="1055" t="s">
        <v>50</v>
      </c>
      <c r="M42" s="1056"/>
      <c r="N42" s="1057" t="str">
        <f>'TONG HOP'!AQ5</f>
        <v>T25KTML2</v>
      </c>
      <c r="O42" s="1058"/>
      <c r="P42" s="1049" t="s">
        <v>157</v>
      </c>
      <c r="Q42" s="1050"/>
      <c r="R42" s="1050"/>
      <c r="S42" s="1050"/>
      <c r="T42" s="1051"/>
    </row>
    <row r="43" spans="1:20" ht="36" hidden="1" customHeight="1" x14ac:dyDescent="0.25">
      <c r="A43" s="563" t="s">
        <v>51</v>
      </c>
      <c r="B43" s="564" t="s">
        <v>52</v>
      </c>
      <c r="C43" s="563" t="s">
        <v>53</v>
      </c>
      <c r="D43" s="598" t="s">
        <v>12</v>
      </c>
      <c r="E43" s="598" t="s">
        <v>54</v>
      </c>
      <c r="F43" s="565" t="s">
        <v>31</v>
      </c>
      <c r="G43" s="565" t="s">
        <v>32</v>
      </c>
      <c r="H43" s="599" t="s">
        <v>33</v>
      </c>
      <c r="I43" s="599" t="s">
        <v>34</v>
      </c>
      <c r="J43" s="656"/>
      <c r="K43" s="512"/>
      <c r="L43" s="563" t="s">
        <v>51</v>
      </c>
      <c r="M43" s="564" t="s">
        <v>52</v>
      </c>
      <c r="N43" s="563" t="s">
        <v>53</v>
      </c>
      <c r="O43" s="565" t="s">
        <v>12</v>
      </c>
      <c r="P43" s="565" t="s">
        <v>54</v>
      </c>
      <c r="Q43" s="566" t="s">
        <v>31</v>
      </c>
      <c r="R43" s="566" t="s">
        <v>32</v>
      </c>
      <c r="S43" s="565" t="s">
        <v>33</v>
      </c>
      <c r="T43" s="567" t="s">
        <v>34</v>
      </c>
    </row>
    <row r="44" spans="1:20" ht="36.75" hidden="1" customHeight="1" x14ac:dyDescent="0.25">
      <c r="A44" s="1052" t="s">
        <v>13</v>
      </c>
      <c r="B44" s="600">
        <v>1</v>
      </c>
      <c r="C44" s="569" t="s">
        <v>15</v>
      </c>
      <c r="D44" s="601">
        <f>'TONG HOP'!AP6</f>
        <v>0</v>
      </c>
      <c r="E44" s="602">
        <f>'TONG HOP'!AP17</f>
        <v>0</v>
      </c>
      <c r="F44" s="570">
        <f>'TONG HOP'!AP28</f>
        <v>0</v>
      </c>
      <c r="G44" s="571">
        <f>'TONG HOP'!AP39</f>
        <v>0</v>
      </c>
      <c r="H44" s="572">
        <f>'TONG HOP'!AP50</f>
        <v>0</v>
      </c>
      <c r="I44" s="602">
        <f>'TONG HOP'!AP61</f>
        <v>0</v>
      </c>
      <c r="J44" s="576"/>
      <c r="K44" s="512"/>
      <c r="L44" s="1052" t="s">
        <v>13</v>
      </c>
      <c r="M44" s="568">
        <v>1</v>
      </c>
      <c r="N44" s="569" t="s">
        <v>15</v>
      </c>
      <c r="O44" s="570">
        <f>'TONG HOP'!AQ6</f>
        <v>0</v>
      </c>
      <c r="P44" s="571">
        <f>'TONG HOP'!AQ17</f>
        <v>0</v>
      </c>
      <c r="Q44" s="572">
        <f>'TONG HOP'!AQ28</f>
        <v>0</v>
      </c>
      <c r="R44" s="571">
        <f>'TONG HOP'!AQ39</f>
        <v>0</v>
      </c>
      <c r="S44" s="572">
        <f>'TONG HOP'!AQ50</f>
        <v>0</v>
      </c>
      <c r="T44" s="571">
        <f>'TONG HOP'!AQ61</f>
        <v>0</v>
      </c>
    </row>
    <row r="45" spans="1:20" ht="36.75" hidden="1" customHeight="1" thickBot="1" x14ac:dyDescent="0.3">
      <c r="A45" s="1053"/>
      <c r="B45" s="603">
        <v>2</v>
      </c>
      <c r="C45" s="574" t="s">
        <v>17</v>
      </c>
      <c r="D45" s="604">
        <f>'TONG HOP'!AP7</f>
        <v>0</v>
      </c>
      <c r="E45" s="604">
        <f>'TONG HOP'!AP18</f>
        <v>0</v>
      </c>
      <c r="F45" s="605">
        <f>'TONG HOP'!AP29</f>
        <v>0</v>
      </c>
      <c r="G45" s="575">
        <f>'TONG HOP'!AP40</f>
        <v>0</v>
      </c>
      <c r="H45" s="576">
        <f>'TONG HOP'!AP51</f>
        <v>0</v>
      </c>
      <c r="I45" s="604">
        <f>'TONG HOP'!AP62</f>
        <v>0</v>
      </c>
      <c r="J45" s="576"/>
      <c r="K45" s="512"/>
      <c r="L45" s="950"/>
      <c r="M45" s="573">
        <v>2</v>
      </c>
      <c r="N45" s="574" t="s">
        <v>17</v>
      </c>
      <c r="O45" s="575">
        <f>'TONG HOP'!AQ7</f>
        <v>0</v>
      </c>
      <c r="P45" s="575">
        <f>'TONG HOP'!AQ18</f>
        <v>0</v>
      </c>
      <c r="Q45" s="576">
        <f>'TONG HOP'!AQ29</f>
        <v>0</v>
      </c>
      <c r="R45" s="575">
        <f>'TONG HOP'!AQ40</f>
        <v>0</v>
      </c>
      <c r="S45" s="576">
        <f>'TONG HOP'!AQ51</f>
        <v>0</v>
      </c>
      <c r="T45" s="575">
        <f>'TONG HOP'!AQ62</f>
        <v>0</v>
      </c>
    </row>
    <row r="46" spans="1:20" ht="36.75" hidden="1" customHeight="1" thickTop="1" x14ac:dyDescent="0.25">
      <c r="A46" s="1053"/>
      <c r="B46" s="606">
        <v>3</v>
      </c>
      <c r="C46" s="578" t="s">
        <v>19</v>
      </c>
      <c r="D46" s="604">
        <f>'TONG HOP'!AP8</f>
        <v>0</v>
      </c>
      <c r="E46" s="604">
        <f>'TONG HOP'!AP19</f>
        <v>0</v>
      </c>
      <c r="F46" s="605">
        <f>'TONG HOP'!AP30</f>
        <v>0</v>
      </c>
      <c r="G46" s="575">
        <f>'TONG HOP'!AP41</f>
        <v>0</v>
      </c>
      <c r="H46" s="576">
        <f>'TONG HOP'!AP52</f>
        <v>0</v>
      </c>
      <c r="I46" s="604">
        <f>'TONG HOP'!AP63</f>
        <v>0</v>
      </c>
      <c r="J46" s="576"/>
      <c r="K46" s="512"/>
      <c r="L46" s="950"/>
      <c r="M46" s="577">
        <v>3</v>
      </c>
      <c r="N46" s="578" t="s">
        <v>19</v>
      </c>
      <c r="O46" s="575">
        <f>'TONG HOP'!AQ8</f>
        <v>0</v>
      </c>
      <c r="P46" s="575">
        <f>'TONG HOP'!AQ19</f>
        <v>0</v>
      </c>
      <c r="Q46" s="576">
        <f>'TONG HOP'!AQ30</f>
        <v>0</v>
      </c>
      <c r="R46" s="575">
        <f>'TONG HOP'!AQ41</f>
        <v>0</v>
      </c>
      <c r="S46" s="576">
        <f>'TONG HOP'!AQ52</f>
        <v>0</v>
      </c>
      <c r="T46" s="575">
        <f>'TONG HOP'!AQ63</f>
        <v>0</v>
      </c>
    </row>
    <row r="47" spans="1:20" ht="36.75" hidden="1" customHeight="1" x14ac:dyDescent="0.25">
      <c r="A47" s="1053"/>
      <c r="B47" s="606">
        <v>4</v>
      </c>
      <c r="C47" s="579" t="s">
        <v>20</v>
      </c>
      <c r="D47" s="607">
        <f>'TONG HOP'!AP9</f>
        <v>0</v>
      </c>
      <c r="E47" s="607">
        <f>'TONG HOP'!AP20</f>
        <v>0</v>
      </c>
      <c r="F47" s="608">
        <f>'TONG HOP'!AP31</f>
        <v>0</v>
      </c>
      <c r="G47" s="580">
        <f>'TONG HOP'!AP42</f>
        <v>0</v>
      </c>
      <c r="H47" s="581">
        <f>'TONG HOP'!AP53</f>
        <v>0</v>
      </c>
      <c r="I47" s="607">
        <f>'TONG HOP'!AP64</f>
        <v>0</v>
      </c>
      <c r="J47" s="581"/>
      <c r="K47" s="512"/>
      <c r="L47" s="950"/>
      <c r="M47" s="577">
        <v>4</v>
      </c>
      <c r="N47" s="579" t="s">
        <v>20</v>
      </c>
      <c r="O47" s="580">
        <f>'TONG HOP'!AQ9</f>
        <v>0</v>
      </c>
      <c r="P47" s="580">
        <f>'TONG HOP'!AQ20</f>
        <v>0</v>
      </c>
      <c r="Q47" s="581">
        <f>'TONG HOP'!AQ31</f>
        <v>0</v>
      </c>
      <c r="R47" s="580">
        <f>'TONG HOP'!AQ42</f>
        <v>0</v>
      </c>
      <c r="S47" s="581">
        <f>'TONG HOP'!AQ53</f>
        <v>0</v>
      </c>
      <c r="T47" s="580">
        <f>'TONG HOP'!AQ64</f>
        <v>0</v>
      </c>
    </row>
    <row r="48" spans="1:20" ht="36.75" hidden="1" customHeight="1" thickBot="1" x14ac:dyDescent="0.3">
      <c r="A48" s="1054"/>
      <c r="B48" s="603">
        <v>5</v>
      </c>
      <c r="C48" s="582" t="s">
        <v>73</v>
      </c>
      <c r="D48" s="583">
        <f>'TONG HOP'!AP10</f>
        <v>0</v>
      </c>
      <c r="E48" s="584">
        <f>'TONG HOP'!AP21</f>
        <v>0</v>
      </c>
      <c r="F48" s="674">
        <f>'TONG HOP'!AP32</f>
        <v>0</v>
      </c>
      <c r="G48" s="584">
        <f>'TONG HOP'!AP43</f>
        <v>0</v>
      </c>
      <c r="H48" s="585">
        <f>'TONG HOP'!AP54</f>
        <v>0</v>
      </c>
      <c r="I48" s="584">
        <f>'TONG HOP'!AP65</f>
        <v>0</v>
      </c>
      <c r="J48" s="576"/>
      <c r="K48" s="512"/>
      <c r="L48" s="1054"/>
      <c r="M48" s="573">
        <v>5</v>
      </c>
      <c r="N48" s="582" t="s">
        <v>73</v>
      </c>
      <c r="O48" s="583">
        <f>'TONG HOP'!AQ10</f>
        <v>0</v>
      </c>
      <c r="P48" s="584">
        <f>'TONG HOP'!AQ21</f>
        <v>0</v>
      </c>
      <c r="Q48" s="585">
        <f>'TONG HOP'!AQ32</f>
        <v>0</v>
      </c>
      <c r="R48" s="584">
        <f>'TONG HOP'!AQ43</f>
        <v>0</v>
      </c>
      <c r="S48" s="585">
        <f>'TONG HOP'!AQ54</f>
        <v>0</v>
      </c>
      <c r="T48" s="584">
        <f>'TONG HOP'!AQ65</f>
        <v>0</v>
      </c>
    </row>
    <row r="49" spans="1:20" ht="36.75" hidden="1" customHeight="1" thickTop="1" x14ac:dyDescent="0.25">
      <c r="A49" s="949" t="s">
        <v>23</v>
      </c>
      <c r="B49" s="586">
        <v>6</v>
      </c>
      <c r="C49" s="578" t="s">
        <v>61</v>
      </c>
      <c r="D49" s="575">
        <f>'TONG HOP'!AP11</f>
        <v>0</v>
      </c>
      <c r="E49" s="575">
        <f>'TONG HOP'!AP22</f>
        <v>0</v>
      </c>
      <c r="F49" s="605">
        <f>'TONG HOP'!AP33</f>
        <v>0</v>
      </c>
      <c r="G49" s="575">
        <f>'TONG HOP'!AP44</f>
        <v>0</v>
      </c>
      <c r="H49" s="576">
        <f>'TONG HOP'!AP55</f>
        <v>0</v>
      </c>
      <c r="I49" s="575">
        <f>'TONG HOP'!AP66</f>
        <v>0</v>
      </c>
      <c r="J49" s="576"/>
      <c r="K49" s="512"/>
      <c r="L49" s="949" t="s">
        <v>23</v>
      </c>
      <c r="M49" s="586">
        <v>6</v>
      </c>
      <c r="N49" s="578" t="s">
        <v>61</v>
      </c>
      <c r="O49" s="575">
        <f>'TONG HOP'!AQ11</f>
        <v>0</v>
      </c>
      <c r="P49" s="575">
        <f>'TONG HOP'!AQ22</f>
        <v>0</v>
      </c>
      <c r="Q49" s="576">
        <f>'TONG HOP'!AQ33</f>
        <v>0</v>
      </c>
      <c r="R49" s="575">
        <f>'TONG HOP'!AQ44</f>
        <v>0</v>
      </c>
      <c r="S49" s="576">
        <f>'TONG HOP'!AQ55</f>
        <v>0</v>
      </c>
      <c r="T49" s="575">
        <f>'TONG HOP'!AQ66</f>
        <v>0</v>
      </c>
    </row>
    <row r="50" spans="1:20" ht="36.75" hidden="1" customHeight="1" thickBot="1" x14ac:dyDescent="0.3">
      <c r="A50" s="950"/>
      <c r="B50" s="587">
        <v>7</v>
      </c>
      <c r="C50" s="579" t="s">
        <v>62</v>
      </c>
      <c r="D50" s="575">
        <f>'TONG HOP'!AP12</f>
        <v>0</v>
      </c>
      <c r="E50" s="575">
        <f>'TONG HOP'!AP23</f>
        <v>0</v>
      </c>
      <c r="F50" s="605">
        <f>'TONG HOP'!AP34</f>
        <v>0</v>
      </c>
      <c r="G50" s="575">
        <f>'TONG HOP'!AP45</f>
        <v>0</v>
      </c>
      <c r="H50" s="576">
        <f>'TONG HOP'!AP56</f>
        <v>0</v>
      </c>
      <c r="I50" s="575">
        <f>'TONG HOP'!AP67</f>
        <v>0</v>
      </c>
      <c r="J50" s="576"/>
      <c r="K50" s="512"/>
      <c r="L50" s="950"/>
      <c r="M50" s="587">
        <v>7</v>
      </c>
      <c r="N50" s="579" t="s">
        <v>62</v>
      </c>
      <c r="O50" s="575">
        <f>'TONG HOP'!AQ12</f>
        <v>0</v>
      </c>
      <c r="P50" s="575">
        <f>'TONG HOP'!AQ23</f>
        <v>0</v>
      </c>
      <c r="Q50" s="576">
        <f>'TONG HOP'!AQ34</f>
        <v>0</v>
      </c>
      <c r="R50" s="575">
        <f>'TONG HOP'!AQ45</f>
        <v>0</v>
      </c>
      <c r="S50" s="576">
        <f>'TONG HOP'!AQ56</f>
        <v>0</v>
      </c>
      <c r="T50" s="575">
        <f>'TONG HOP'!AQ67</f>
        <v>0</v>
      </c>
    </row>
    <row r="51" spans="1:20" ht="36.75" hidden="1" customHeight="1" thickTop="1" x14ac:dyDescent="0.25">
      <c r="A51" s="950"/>
      <c r="B51" s="588">
        <v>8</v>
      </c>
      <c r="C51" s="578" t="s">
        <v>63</v>
      </c>
      <c r="D51" s="575">
        <f>'TONG HOP'!AP13</f>
        <v>0</v>
      </c>
      <c r="E51" s="575">
        <f>'TONG HOP'!AP24</f>
        <v>0</v>
      </c>
      <c r="F51" s="605">
        <f>'TONG HOP'!AP35</f>
        <v>0</v>
      </c>
      <c r="G51" s="575">
        <f>'TONG HOP'!AP46</f>
        <v>0</v>
      </c>
      <c r="H51" s="576">
        <f>'TONG HOP'!AP57</f>
        <v>0</v>
      </c>
      <c r="I51" s="575">
        <f>'TONG HOP'!AP68</f>
        <v>0</v>
      </c>
      <c r="J51" s="576"/>
      <c r="K51" s="512"/>
      <c r="L51" s="950"/>
      <c r="M51" s="588">
        <v>8</v>
      </c>
      <c r="N51" s="578" t="s">
        <v>63</v>
      </c>
      <c r="O51" s="575">
        <f>'TONG HOP'!AQ13</f>
        <v>0</v>
      </c>
      <c r="P51" s="575">
        <f>'TONG HOP'!AQ24</f>
        <v>0</v>
      </c>
      <c r="Q51" s="576">
        <f>'TONG HOP'!AQ35</f>
        <v>0</v>
      </c>
      <c r="R51" s="575">
        <f>'TONG HOP'!AQ46</f>
        <v>0</v>
      </c>
      <c r="S51" s="576">
        <f>'TONG HOP'!AQ57</f>
        <v>0</v>
      </c>
      <c r="T51" s="575">
        <f>'TONG HOP'!AQ68</f>
        <v>0</v>
      </c>
    </row>
    <row r="52" spans="1:20" ht="36.75" hidden="1" customHeight="1" x14ac:dyDescent="0.25">
      <c r="A52" s="950"/>
      <c r="B52" s="586">
        <v>9</v>
      </c>
      <c r="C52" s="579" t="s">
        <v>64</v>
      </c>
      <c r="D52" s="580">
        <f>'TONG HOP'!AP14</f>
        <v>0</v>
      </c>
      <c r="E52" s="580">
        <f>'TONG HOP'!AP25</f>
        <v>0</v>
      </c>
      <c r="F52" s="608">
        <f>'TONG HOP'!AP36</f>
        <v>0</v>
      </c>
      <c r="G52" s="580">
        <f>'TONG HOP'!AP47</f>
        <v>0</v>
      </c>
      <c r="H52" s="581">
        <f>'TONG HOP'!AP58</f>
        <v>0</v>
      </c>
      <c r="I52" s="580">
        <f>'TONG HOP'!AP69</f>
        <v>0</v>
      </c>
      <c r="J52" s="581"/>
      <c r="K52" s="512"/>
      <c r="L52" s="950"/>
      <c r="M52" s="586">
        <v>9</v>
      </c>
      <c r="N52" s="579" t="s">
        <v>64</v>
      </c>
      <c r="O52" s="580">
        <f>'TONG HOP'!AQ14</f>
        <v>0</v>
      </c>
      <c r="P52" s="580">
        <f>'TONG HOP'!AQ25</f>
        <v>0</v>
      </c>
      <c r="Q52" s="581">
        <f>'TONG HOP'!AQ36</f>
        <v>0</v>
      </c>
      <c r="R52" s="580">
        <f>'TONG HOP'!AQ47</f>
        <v>0</v>
      </c>
      <c r="S52" s="581">
        <f>'TONG HOP'!AQ58</f>
        <v>0</v>
      </c>
      <c r="T52" s="580">
        <f>'TONG HOP'!AQ69</f>
        <v>0</v>
      </c>
    </row>
    <row r="53" spans="1:20" ht="36.75" hidden="1" customHeight="1" x14ac:dyDescent="0.25">
      <c r="A53" s="951"/>
      <c r="B53" s="589">
        <v>10</v>
      </c>
      <c r="C53" s="675" t="s">
        <v>72</v>
      </c>
      <c r="D53" s="591">
        <f>'TONG HOP'!AP15</f>
        <v>0</v>
      </c>
      <c r="E53" s="591">
        <f>'TONG HOP'!AP26</f>
        <v>0</v>
      </c>
      <c r="F53" s="596">
        <f>'TONG HOP'!AP37</f>
        <v>0</v>
      </c>
      <c r="G53" s="591">
        <f>'TONG HOP'!AP48</f>
        <v>0</v>
      </c>
      <c r="H53" s="592">
        <f>'TONG HOP'!AP59</f>
        <v>0</v>
      </c>
      <c r="I53" s="591">
        <f>'TONG HOP'!AP70</f>
        <v>0</v>
      </c>
      <c r="J53" s="576"/>
      <c r="K53" s="512"/>
      <c r="L53" s="951"/>
      <c r="M53" s="589">
        <v>10</v>
      </c>
      <c r="N53" s="590" t="s">
        <v>72</v>
      </c>
      <c r="O53" s="591">
        <f>'TONG HOP'!AQ15</f>
        <v>0</v>
      </c>
      <c r="P53" s="591">
        <f>'TONG HOP'!AQ26</f>
        <v>0</v>
      </c>
      <c r="Q53" s="592">
        <f>'TONG HOP'!AQ37</f>
        <v>0</v>
      </c>
      <c r="R53" s="591">
        <f>'TONG HOP'!AQ48</f>
        <v>0</v>
      </c>
      <c r="S53" s="592">
        <f>'TONG HOP'!AQ59</f>
        <v>0</v>
      </c>
      <c r="T53" s="591">
        <f>'TONG HOP'!AQ70</f>
        <v>0</v>
      </c>
    </row>
    <row r="54" spans="1:20" ht="39.75" hidden="1" customHeight="1" x14ac:dyDescent="0.3">
      <c r="A54" s="1034" t="str">
        <f>L15</f>
        <v>ÁP DỤNG TỪ NGÀY 27/07/2026 ĐẾN NGÀY 01/08/2026</v>
      </c>
      <c r="B54" s="956"/>
      <c r="C54" s="956"/>
      <c r="D54" s="956"/>
      <c r="E54" s="956"/>
      <c r="F54" s="956"/>
      <c r="G54" s="956"/>
      <c r="H54" s="956"/>
      <c r="I54" s="956"/>
      <c r="J54" s="648"/>
      <c r="K54" s="643"/>
      <c r="L54" s="1033" t="str">
        <f>A15</f>
        <v>ÁP DỤNG TỪ NGÀY 27/07/2026 ĐẾN NGÀY 01/08/2026</v>
      </c>
      <c r="M54" s="1059"/>
      <c r="N54" s="1059"/>
      <c r="O54" s="1059"/>
      <c r="P54" s="1059"/>
      <c r="Q54" s="1059"/>
      <c r="R54" s="1059"/>
      <c r="S54" s="1059"/>
      <c r="T54" s="1060"/>
    </row>
    <row r="55" spans="1:20" ht="26.25" customHeight="1" x14ac:dyDescent="0.25">
      <c r="A55" s="1055" t="s">
        <v>50</v>
      </c>
      <c r="B55" s="1056"/>
      <c r="C55" s="1057" t="str">
        <f>'TONG HOP'!AR5</f>
        <v>T25DC2</v>
      </c>
      <c r="D55" s="1058"/>
      <c r="E55" s="1064" t="s">
        <v>133</v>
      </c>
      <c r="F55" s="1065"/>
      <c r="G55" s="1065"/>
      <c r="H55" s="1065"/>
      <c r="I55" s="1066"/>
      <c r="J55" s="655"/>
      <c r="K55" s="512"/>
      <c r="L55" s="1055" t="s">
        <v>50</v>
      </c>
      <c r="M55" s="1056"/>
      <c r="N55" s="1057"/>
      <c r="O55" s="1058"/>
      <c r="P55" s="1061"/>
      <c r="Q55" s="1062"/>
      <c r="R55" s="1062"/>
      <c r="S55" s="1062"/>
      <c r="T55" s="1063"/>
    </row>
    <row r="56" spans="1:20" ht="32.25" customHeight="1" x14ac:dyDescent="0.25">
      <c r="A56" s="563" t="s">
        <v>51</v>
      </c>
      <c r="B56" s="564" t="s">
        <v>52</v>
      </c>
      <c r="C56" s="563" t="s">
        <v>53</v>
      </c>
      <c r="D56" s="565" t="s">
        <v>12</v>
      </c>
      <c r="E56" s="565" t="s">
        <v>54</v>
      </c>
      <c r="F56" s="566" t="s">
        <v>31</v>
      </c>
      <c r="G56" s="566" t="s">
        <v>32</v>
      </c>
      <c r="H56" s="565" t="s">
        <v>33</v>
      </c>
      <c r="I56" s="567" t="s">
        <v>34</v>
      </c>
      <c r="J56" s="656"/>
      <c r="K56" s="512"/>
      <c r="L56" s="563" t="s">
        <v>51</v>
      </c>
      <c r="M56" s="564" t="s">
        <v>52</v>
      </c>
      <c r="N56" s="563" t="s">
        <v>53</v>
      </c>
      <c r="O56" s="565" t="s">
        <v>12</v>
      </c>
      <c r="P56" s="565" t="s">
        <v>54</v>
      </c>
      <c r="Q56" s="566" t="s">
        <v>31</v>
      </c>
      <c r="R56" s="566" t="s">
        <v>32</v>
      </c>
      <c r="S56" s="565" t="s">
        <v>33</v>
      </c>
      <c r="T56" s="567" t="s">
        <v>34</v>
      </c>
    </row>
    <row r="57" spans="1:20" ht="35.25" customHeight="1" x14ac:dyDescent="0.25">
      <c r="A57" s="1052" t="s">
        <v>13</v>
      </c>
      <c r="B57" s="568">
        <v>1</v>
      </c>
      <c r="C57" s="569" t="s">
        <v>15</v>
      </c>
      <c r="D57" s="570">
        <f>'TONG HOP'!AR6</f>
        <v>0</v>
      </c>
      <c r="E57" s="571">
        <f>'TONG HOP'!AR17</f>
        <v>0</v>
      </c>
      <c r="F57" s="572">
        <f>'TONG HOP'!AR28</f>
        <v>0</v>
      </c>
      <c r="G57" s="571">
        <f>'TONG HOP'!AR39</f>
        <v>0</v>
      </c>
      <c r="H57" s="572">
        <f>'TONG HOP'!AR50</f>
        <v>0</v>
      </c>
      <c r="I57" s="571">
        <f>'TONG HOP'!AR61</f>
        <v>0</v>
      </c>
      <c r="J57" s="576"/>
      <c r="K57" s="512"/>
      <c r="L57" s="1052" t="s">
        <v>13</v>
      </c>
      <c r="M57" s="568">
        <v>1</v>
      </c>
      <c r="N57" s="569" t="s">
        <v>15</v>
      </c>
      <c r="O57" s="570"/>
      <c r="P57" s="571"/>
      <c r="Q57" s="572"/>
      <c r="R57" s="571"/>
      <c r="S57" s="572"/>
      <c r="T57" s="571"/>
    </row>
    <row r="58" spans="1:20" ht="35.25" customHeight="1" thickBot="1" x14ac:dyDescent="0.3">
      <c r="A58" s="950"/>
      <c r="B58" s="573">
        <v>2</v>
      </c>
      <c r="C58" s="574" t="s">
        <v>17</v>
      </c>
      <c r="D58" s="575">
        <f>'TONG HOP'!AR7</f>
        <v>0</v>
      </c>
      <c r="E58" s="575">
        <f>'TONG HOP'!AR18</f>
        <v>0</v>
      </c>
      <c r="F58" s="576">
        <f>'TONG HOP'!AR29</f>
        <v>0</v>
      </c>
      <c r="G58" s="575">
        <f>'TONG HOP'!AR40</f>
        <v>0</v>
      </c>
      <c r="H58" s="576">
        <f>'TONG HOP'!AR51</f>
        <v>0</v>
      </c>
      <c r="I58" s="575">
        <f>'TONG HOP'!AR62</f>
        <v>0</v>
      </c>
      <c r="J58" s="576"/>
      <c r="K58" s="512"/>
      <c r="L58" s="950"/>
      <c r="M58" s="573">
        <v>2</v>
      </c>
      <c r="N58" s="574" t="s">
        <v>17</v>
      </c>
      <c r="O58" s="575"/>
      <c r="P58" s="575"/>
      <c r="Q58" s="576"/>
      <c r="R58" s="575"/>
      <c r="S58" s="576"/>
      <c r="T58" s="575"/>
    </row>
    <row r="59" spans="1:20" ht="35.25" customHeight="1" thickTop="1" x14ac:dyDescent="0.25">
      <c r="A59" s="950"/>
      <c r="B59" s="577">
        <v>3</v>
      </c>
      <c r="C59" s="578" t="s">
        <v>19</v>
      </c>
      <c r="D59" s="575">
        <f>'TONG HOP'!AR8</f>
        <v>0</v>
      </c>
      <c r="E59" s="575">
        <f>'TONG HOP'!AR19</f>
        <v>0</v>
      </c>
      <c r="F59" s="576">
        <f>'TONG HOP'!AR30</f>
        <v>0</v>
      </c>
      <c r="G59" s="575">
        <f>'TONG HOP'!AR41</f>
        <v>0</v>
      </c>
      <c r="H59" s="576">
        <f>'TONG HOP'!AR52</f>
        <v>0</v>
      </c>
      <c r="I59" s="575">
        <f>'TONG HOP'!AR63</f>
        <v>0</v>
      </c>
      <c r="J59" s="576"/>
      <c r="K59" s="512"/>
      <c r="L59" s="950"/>
      <c r="M59" s="577">
        <v>3</v>
      </c>
      <c r="N59" s="578" t="s">
        <v>19</v>
      </c>
      <c r="O59" s="575"/>
      <c r="P59" s="575"/>
      <c r="Q59" s="576"/>
      <c r="R59" s="575"/>
      <c r="S59" s="576"/>
      <c r="T59" s="575"/>
    </row>
    <row r="60" spans="1:20" ht="35.25" customHeight="1" x14ac:dyDescent="0.25">
      <c r="A60" s="950"/>
      <c r="B60" s="577">
        <v>4</v>
      </c>
      <c r="C60" s="579" t="s">
        <v>20</v>
      </c>
      <c r="D60" s="580">
        <f>'TONG HOP'!AR9</f>
        <v>0</v>
      </c>
      <c r="E60" s="580">
        <f>'TONG HOP'!AR20</f>
        <v>0</v>
      </c>
      <c r="F60" s="581">
        <f>'TONG HOP'!AR31</f>
        <v>0</v>
      </c>
      <c r="G60" s="580">
        <f>'TONG HOP'!AR42</f>
        <v>0</v>
      </c>
      <c r="H60" s="581">
        <f>'TONG HOP'!AR53</f>
        <v>0</v>
      </c>
      <c r="I60" s="580">
        <f>'TONG HOP'!AR64</f>
        <v>0</v>
      </c>
      <c r="J60" s="581"/>
      <c r="K60" s="512"/>
      <c r="L60" s="950"/>
      <c r="M60" s="577">
        <v>4</v>
      </c>
      <c r="N60" s="579" t="s">
        <v>20</v>
      </c>
      <c r="O60" s="580"/>
      <c r="P60" s="580"/>
      <c r="Q60" s="581"/>
      <c r="R60" s="580"/>
      <c r="S60" s="581"/>
      <c r="T60" s="580"/>
    </row>
    <row r="61" spans="1:20" ht="35.25" customHeight="1" thickBot="1" x14ac:dyDescent="0.3">
      <c r="A61" s="1054"/>
      <c r="B61" s="573">
        <v>5</v>
      </c>
      <c r="C61" s="676" t="s">
        <v>73</v>
      </c>
      <c r="D61" s="593">
        <f>'TONG HOP'!AR10</f>
        <v>0</v>
      </c>
      <c r="E61" s="593">
        <f>'TONG HOP'!AR21</f>
        <v>0</v>
      </c>
      <c r="F61" s="594">
        <f>'TONG HOP'!AR32</f>
        <v>0</v>
      </c>
      <c r="G61" s="593">
        <f>'TONG HOP'!AR43</f>
        <v>0</v>
      </c>
      <c r="H61" s="594">
        <f>'TONG HOP'!AR54</f>
        <v>0</v>
      </c>
      <c r="I61" s="593">
        <f>'TONG HOP'!AR65</f>
        <v>0</v>
      </c>
      <c r="J61" s="576"/>
      <c r="K61" s="512"/>
      <c r="L61" s="1054"/>
      <c r="M61" s="573">
        <v>5</v>
      </c>
      <c r="N61" s="582" t="s">
        <v>73</v>
      </c>
      <c r="O61" s="583"/>
      <c r="P61" s="584"/>
      <c r="Q61" s="585"/>
      <c r="R61" s="584"/>
      <c r="S61" s="585"/>
      <c r="T61" s="584"/>
    </row>
    <row r="62" spans="1:20" ht="35.25" customHeight="1" thickTop="1" x14ac:dyDescent="0.25">
      <c r="A62" s="949" t="s">
        <v>23</v>
      </c>
      <c r="B62" s="586">
        <v>6</v>
      </c>
      <c r="C62" s="579" t="s">
        <v>61</v>
      </c>
      <c r="D62" s="575">
        <f>'TONG HOP'!AR11</f>
        <v>0</v>
      </c>
      <c r="E62" s="575">
        <f>'TONG HOP'!AR22</f>
        <v>0</v>
      </c>
      <c r="F62" s="576">
        <f>'TONG HOP'!AR33</f>
        <v>0</v>
      </c>
      <c r="G62" s="575">
        <f>'TONG HOP'!AR44</f>
        <v>0</v>
      </c>
      <c r="H62" s="576">
        <f>'TONG HOP'!AR55</f>
        <v>0</v>
      </c>
      <c r="I62" s="575">
        <f>'TONG HOP'!AR66</f>
        <v>0</v>
      </c>
      <c r="J62" s="576"/>
      <c r="K62" s="512"/>
      <c r="L62" s="949" t="s">
        <v>23</v>
      </c>
      <c r="M62" s="586">
        <v>6</v>
      </c>
      <c r="N62" s="578" t="s">
        <v>61</v>
      </c>
      <c r="O62" s="575"/>
      <c r="P62" s="575"/>
      <c r="Q62" s="576"/>
      <c r="R62" s="575"/>
      <c r="S62" s="576"/>
      <c r="T62" s="575"/>
    </row>
    <row r="63" spans="1:20" ht="35.25" customHeight="1" thickBot="1" x14ac:dyDescent="0.3">
      <c r="A63" s="950"/>
      <c r="B63" s="587">
        <v>7</v>
      </c>
      <c r="C63" s="579" t="s">
        <v>62</v>
      </c>
      <c r="D63" s="575">
        <f>'TONG HOP'!AR12</f>
        <v>0</v>
      </c>
      <c r="E63" s="575">
        <f>'TONG HOP'!AR23</f>
        <v>0</v>
      </c>
      <c r="F63" s="576">
        <f>'TONG HOP'!AR34</f>
        <v>0</v>
      </c>
      <c r="G63" s="575">
        <f>'TONG HOP'!AR45</f>
        <v>0</v>
      </c>
      <c r="H63" s="576">
        <f>'TONG HOP'!AR56</f>
        <v>0</v>
      </c>
      <c r="I63" s="575">
        <f>'TONG HOP'!AR67</f>
        <v>0</v>
      </c>
      <c r="J63" s="576"/>
      <c r="K63" s="512"/>
      <c r="L63" s="950"/>
      <c r="M63" s="587">
        <v>7</v>
      </c>
      <c r="N63" s="579" t="s">
        <v>62</v>
      </c>
      <c r="O63" s="575"/>
      <c r="P63" s="575"/>
      <c r="Q63" s="576"/>
      <c r="R63" s="575"/>
      <c r="S63" s="576"/>
      <c r="T63" s="575"/>
    </row>
    <row r="64" spans="1:20" ht="35.25" customHeight="1" thickTop="1" x14ac:dyDescent="0.25">
      <c r="A64" s="950"/>
      <c r="B64" s="588">
        <v>8</v>
      </c>
      <c r="C64" s="578" t="s">
        <v>63</v>
      </c>
      <c r="D64" s="575">
        <f>'TONG HOP'!AR13</f>
        <v>0</v>
      </c>
      <c r="E64" s="575">
        <f>'TONG HOP'!AR24</f>
        <v>0</v>
      </c>
      <c r="F64" s="576">
        <f>'TONG HOP'!AR35</f>
        <v>0</v>
      </c>
      <c r="G64" s="575">
        <f>'TONG HOP'!AR46</f>
        <v>0</v>
      </c>
      <c r="H64" s="576">
        <f>'TONG HOP'!AR57</f>
        <v>0</v>
      </c>
      <c r="I64" s="575">
        <f>'TONG HOP'!AR68</f>
        <v>0</v>
      </c>
      <c r="J64" s="576"/>
      <c r="K64" s="512"/>
      <c r="L64" s="950"/>
      <c r="M64" s="588">
        <v>8</v>
      </c>
      <c r="N64" s="578" t="s">
        <v>63</v>
      </c>
      <c r="O64" s="575"/>
      <c r="P64" s="575"/>
      <c r="Q64" s="576"/>
      <c r="R64" s="575"/>
      <c r="S64" s="576"/>
      <c r="T64" s="575"/>
    </row>
    <row r="65" spans="1:20" ht="35.25" customHeight="1" x14ac:dyDescent="0.25">
      <c r="A65" s="950"/>
      <c r="B65" s="586">
        <v>9</v>
      </c>
      <c r="C65" s="579" t="s">
        <v>64</v>
      </c>
      <c r="D65" s="580">
        <f>'TONG HOP'!AR14</f>
        <v>0</v>
      </c>
      <c r="E65" s="580">
        <f>'TONG HOP'!AR25</f>
        <v>0</v>
      </c>
      <c r="F65" s="581">
        <f>'TONG HOP'!AR36</f>
        <v>0</v>
      </c>
      <c r="G65" s="580">
        <f>'TONG HOP'!AR47</f>
        <v>0</v>
      </c>
      <c r="H65" s="581">
        <f>'TONG HOP'!AR58</f>
        <v>0</v>
      </c>
      <c r="I65" s="580">
        <f>'TONG HOP'!AR69</f>
        <v>0</v>
      </c>
      <c r="J65" s="581"/>
      <c r="K65" s="267"/>
      <c r="L65" s="950"/>
      <c r="M65" s="586">
        <v>9</v>
      </c>
      <c r="N65" s="579" t="s">
        <v>64</v>
      </c>
      <c r="O65" s="580"/>
      <c r="P65" s="580"/>
      <c r="Q65" s="581"/>
      <c r="R65" s="580"/>
      <c r="S65" s="581"/>
      <c r="T65" s="580"/>
    </row>
    <row r="66" spans="1:20" ht="35.25" customHeight="1" x14ac:dyDescent="0.25">
      <c r="A66" s="951"/>
      <c r="B66" s="589">
        <v>10</v>
      </c>
      <c r="C66" s="675" t="s">
        <v>72</v>
      </c>
      <c r="D66" s="591">
        <f>'TONG HOP'!AR15</f>
        <v>0</v>
      </c>
      <c r="E66" s="591">
        <f>'TONG HOP'!AR26</f>
        <v>0</v>
      </c>
      <c r="F66" s="592">
        <f>'TONG HOP'!AR37</f>
        <v>0</v>
      </c>
      <c r="G66" s="591">
        <f>'TONG HOP'!AR48</f>
        <v>0</v>
      </c>
      <c r="H66" s="592">
        <f>'TONG HOP'!AR59</f>
        <v>0</v>
      </c>
      <c r="I66" s="591">
        <f>'TONG HOP'!AR70</f>
        <v>0</v>
      </c>
      <c r="J66" s="576"/>
      <c r="K66" s="347"/>
      <c r="L66" s="951"/>
      <c r="M66" s="589">
        <v>10</v>
      </c>
      <c r="N66" s="590" t="s">
        <v>72</v>
      </c>
      <c r="O66" s="591"/>
      <c r="P66" s="591"/>
      <c r="Q66" s="592"/>
      <c r="R66" s="591"/>
      <c r="S66" s="592"/>
      <c r="T66" s="591"/>
    </row>
    <row r="67" spans="1:20" ht="29.25" hidden="1" customHeight="1" x14ac:dyDescent="0.3">
      <c r="A67" s="1034" t="str">
        <f>L54</f>
        <v>ÁP DỤNG TỪ NGÀY 27/07/2026 ĐẾN NGÀY 01/08/2026</v>
      </c>
      <c r="B67" s="956"/>
      <c r="C67" s="956"/>
      <c r="D67" s="956"/>
      <c r="E67" s="956"/>
      <c r="F67" s="956"/>
      <c r="G67" s="956"/>
      <c r="H67" s="956"/>
      <c r="I67" s="956"/>
      <c r="J67" s="648"/>
      <c r="K67" s="643"/>
    </row>
    <row r="68" spans="1:20" ht="35.25" hidden="1" customHeight="1" x14ac:dyDescent="0.3">
      <c r="A68" s="943" t="s">
        <v>50</v>
      </c>
      <c r="B68" s="944"/>
      <c r="C68" s="945" t="str">
        <f>'TONG HOP'!AS5</f>
        <v>C24KTML-LT</v>
      </c>
      <c r="D68" s="946"/>
      <c r="E68" s="1061" t="s">
        <v>85</v>
      </c>
      <c r="F68" s="1075"/>
      <c r="G68" s="1075"/>
      <c r="H68" s="1075"/>
      <c r="I68" s="1075"/>
      <c r="J68" s="1076"/>
      <c r="K68" s="512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7" t="s">
        <v>12</v>
      </c>
      <c r="E69" s="422" t="s">
        <v>54</v>
      </c>
      <c r="F69" s="367" t="s">
        <v>31</v>
      </c>
      <c r="G69" s="367" t="s">
        <v>32</v>
      </c>
      <c r="H69" s="422" t="s">
        <v>33</v>
      </c>
      <c r="I69" s="247" t="s">
        <v>34</v>
      </c>
      <c r="J69" s="247" t="s">
        <v>107</v>
      </c>
      <c r="K69" s="512"/>
    </row>
    <row r="70" spans="1:20" ht="23.25" hidden="1" customHeight="1" x14ac:dyDescent="0.25">
      <c r="A70" s="947" t="s">
        <v>13</v>
      </c>
      <c r="B70" s="272">
        <v>1</v>
      </c>
      <c r="C70" s="492" t="s">
        <v>15</v>
      </c>
      <c r="D70" s="465"/>
      <c r="E70" s="410"/>
      <c r="F70" s="410"/>
      <c r="G70" s="410"/>
      <c r="H70" s="410"/>
      <c r="I70" s="706"/>
      <c r="J70" s="398"/>
      <c r="K70" s="512"/>
    </row>
    <row r="71" spans="1:20" ht="23.25" hidden="1" customHeight="1" thickBot="1" x14ac:dyDescent="0.3">
      <c r="A71" s="935"/>
      <c r="B71" s="271">
        <v>2</v>
      </c>
      <c r="C71" s="495" t="s">
        <v>17</v>
      </c>
      <c r="D71" s="467"/>
      <c r="E71" s="398"/>
      <c r="F71" s="398"/>
      <c r="G71" s="398"/>
      <c r="H71" s="398"/>
      <c r="I71" s="707"/>
      <c r="J71" s="398"/>
      <c r="K71" s="512"/>
    </row>
    <row r="72" spans="1:20" ht="23.25" hidden="1" customHeight="1" thickTop="1" x14ac:dyDescent="0.25">
      <c r="A72" s="935"/>
      <c r="B72" s="392">
        <v>3</v>
      </c>
      <c r="C72" s="498" t="s">
        <v>19</v>
      </c>
      <c r="D72" s="467"/>
      <c r="E72" s="398"/>
      <c r="F72" s="398"/>
      <c r="G72" s="398"/>
      <c r="H72" s="398"/>
      <c r="I72" s="707"/>
      <c r="J72" s="398"/>
      <c r="K72" s="512"/>
    </row>
    <row r="73" spans="1:20" ht="23.25" hidden="1" customHeight="1" x14ac:dyDescent="0.25">
      <c r="A73" s="935"/>
      <c r="B73" s="272">
        <v>4</v>
      </c>
      <c r="C73" s="499" t="s">
        <v>20</v>
      </c>
      <c r="D73" s="468"/>
      <c r="E73" s="400"/>
      <c r="F73" s="400"/>
      <c r="G73" s="400"/>
      <c r="H73" s="400"/>
      <c r="I73" s="691"/>
      <c r="J73" s="400"/>
      <c r="K73" s="512"/>
    </row>
    <row r="74" spans="1:20" ht="23.25" hidden="1" customHeight="1" thickBot="1" x14ac:dyDescent="0.3">
      <c r="A74" s="948"/>
      <c r="B74" s="402">
        <v>5</v>
      </c>
      <c r="C74" s="515" t="s">
        <v>73</v>
      </c>
      <c r="D74" s="787"/>
      <c r="E74" s="417"/>
      <c r="F74" s="417"/>
      <c r="G74" s="417"/>
      <c r="H74" s="417"/>
      <c r="I74" s="708"/>
      <c r="J74" s="417"/>
      <c r="K74" s="512"/>
    </row>
    <row r="75" spans="1:20" ht="23.25" hidden="1" customHeight="1" thickTop="1" x14ac:dyDescent="0.25">
      <c r="A75" s="949" t="s">
        <v>23</v>
      </c>
      <c r="B75" s="586">
        <v>6</v>
      </c>
      <c r="C75" s="578" t="s">
        <v>61</v>
      </c>
      <c r="D75" s="465"/>
      <c r="E75" s="410"/>
      <c r="F75" s="410"/>
      <c r="G75" s="410"/>
      <c r="H75" s="410"/>
      <c r="I75" s="706"/>
      <c r="J75" s="398"/>
      <c r="K75" s="512"/>
    </row>
    <row r="76" spans="1:20" ht="23.25" hidden="1" customHeight="1" thickBot="1" x14ac:dyDescent="0.3">
      <c r="A76" s="950"/>
      <c r="B76" s="587">
        <v>7</v>
      </c>
      <c r="C76" s="579" t="s">
        <v>62</v>
      </c>
      <c r="D76" s="467"/>
      <c r="E76" s="398"/>
      <c r="F76" s="398"/>
      <c r="G76" s="398"/>
      <c r="H76" s="398"/>
      <c r="I76" s="707"/>
      <c r="J76" s="398"/>
      <c r="K76" s="512"/>
    </row>
    <row r="77" spans="1:20" ht="23.25" hidden="1" customHeight="1" thickTop="1" x14ac:dyDescent="0.25">
      <c r="A77" s="950"/>
      <c r="B77" s="588">
        <v>8</v>
      </c>
      <c r="C77" s="578" t="s">
        <v>63</v>
      </c>
      <c r="D77" s="433"/>
      <c r="E77" s="433"/>
      <c r="F77" s="433"/>
      <c r="G77" s="433"/>
      <c r="H77" s="433"/>
      <c r="I77" s="788"/>
      <c r="J77" s="398"/>
      <c r="K77" s="512"/>
    </row>
    <row r="78" spans="1:20" ht="23.25" hidden="1" customHeight="1" x14ac:dyDescent="0.25">
      <c r="A78" s="950"/>
      <c r="B78" s="586">
        <v>9</v>
      </c>
      <c r="C78" s="579" t="s">
        <v>64</v>
      </c>
      <c r="D78" s="433"/>
      <c r="E78" s="433"/>
      <c r="F78" s="433"/>
      <c r="G78" s="433"/>
      <c r="H78" s="433"/>
      <c r="I78" s="788"/>
      <c r="J78" s="400"/>
      <c r="K78" s="512"/>
    </row>
    <row r="79" spans="1:20" ht="23.25" hidden="1" customHeight="1" thickBot="1" x14ac:dyDescent="0.3">
      <c r="A79" s="951"/>
      <c r="B79" s="589">
        <v>10</v>
      </c>
      <c r="C79" s="582" t="s">
        <v>72</v>
      </c>
      <c r="D79" s="536"/>
      <c r="E79" s="536"/>
      <c r="F79" s="536"/>
      <c r="G79" s="536"/>
      <c r="H79" s="536"/>
      <c r="I79" s="789"/>
      <c r="J79" s="417"/>
      <c r="K79" s="512"/>
    </row>
    <row r="80" spans="1:20" ht="36.75" hidden="1" customHeight="1" thickTop="1" x14ac:dyDescent="0.25">
      <c r="A80" s="935" t="s">
        <v>79</v>
      </c>
      <c r="B80" s="272">
        <v>11</v>
      </c>
      <c r="C80" s="498" t="s">
        <v>80</v>
      </c>
      <c r="D80" s="662">
        <f>'TONG HOP'!AS11</f>
        <v>0</v>
      </c>
      <c r="E80" s="397">
        <f>'TONG HOP'!AS22</f>
        <v>0</v>
      </c>
      <c r="F80" s="486">
        <f>'TONG HOP'!AS33</f>
        <v>0</v>
      </c>
      <c r="G80" s="398">
        <f>'TONG HOP'!AS44</f>
        <v>0</v>
      </c>
      <c r="H80" s="397">
        <f>'TONG HOP'!AS55</f>
        <v>0</v>
      </c>
      <c r="I80" s="398">
        <f>'TONG HOP'!AS66</f>
        <v>0</v>
      </c>
      <c r="J80" s="398"/>
      <c r="K80" s="512"/>
    </row>
    <row r="81" spans="1:20" ht="23.25" hidden="1" customHeight="1" thickBot="1" x14ac:dyDescent="0.3">
      <c r="A81" s="936"/>
      <c r="B81" s="271">
        <v>12</v>
      </c>
      <c r="C81" s="499" t="s">
        <v>81</v>
      </c>
      <c r="D81" s="433">
        <f>'TONG HOP'!AS12</f>
        <v>0</v>
      </c>
      <c r="E81" s="397">
        <f>'TONG HOP'!AS23</f>
        <v>0</v>
      </c>
      <c r="F81" s="486">
        <f>'TONG HOP'!AS34</f>
        <v>0</v>
      </c>
      <c r="G81" s="398">
        <f>'TONG HOP'!AS45</f>
        <v>0</v>
      </c>
      <c r="H81" s="397">
        <f>'TONG HOP'!AS56</f>
        <v>0</v>
      </c>
      <c r="I81" s="398">
        <f>'TONG HOP'!AS67</f>
        <v>0</v>
      </c>
      <c r="J81" s="398"/>
      <c r="K81" s="512"/>
    </row>
    <row r="82" spans="1:20" ht="23.25" hidden="1" customHeight="1" thickTop="1" x14ac:dyDescent="0.25">
      <c r="A82" s="936"/>
      <c r="B82" s="392">
        <v>13</v>
      </c>
      <c r="C82" s="498" t="s">
        <v>82</v>
      </c>
      <c r="D82" s="433">
        <f>'TONG HOP'!AS14</f>
        <v>0</v>
      </c>
      <c r="E82" s="397">
        <f>'TONG HOP'!AS25</f>
        <v>0</v>
      </c>
      <c r="F82" s="486">
        <f>'TONG HOP'!AS36</f>
        <v>0</v>
      </c>
      <c r="G82" s="398">
        <f>'TONG HOP'!AS47</f>
        <v>0</v>
      </c>
      <c r="H82" s="397">
        <f>'TONG HOP'!AS58</f>
        <v>0</v>
      </c>
      <c r="I82" s="398">
        <f>'TONG HOP'!AS69</f>
        <v>0</v>
      </c>
      <c r="J82" s="398"/>
      <c r="K82" s="512"/>
    </row>
    <row r="83" spans="1:20" ht="23.25" hidden="1" customHeight="1" x14ac:dyDescent="0.25">
      <c r="A83" s="936"/>
      <c r="B83" s="248">
        <v>14</v>
      </c>
      <c r="C83" s="532" t="s">
        <v>83</v>
      </c>
      <c r="D83" s="533">
        <f>'TONG HOP'!AS15</f>
        <v>0</v>
      </c>
      <c r="E83" s="526">
        <f>'TONG HOP'!AS26</f>
        <v>0</v>
      </c>
      <c r="F83" s="534">
        <f>'TONG HOP'!AS37</f>
        <v>0</v>
      </c>
      <c r="G83" s="463">
        <f>'TONG HOP'!AS48</f>
        <v>0</v>
      </c>
      <c r="H83" s="526">
        <f>'TONG HOP'!AS59</f>
        <v>0</v>
      </c>
      <c r="I83" s="463">
        <f>'TONG HOP'!AS70</f>
        <v>0</v>
      </c>
      <c r="J83" s="400"/>
      <c r="K83" s="267"/>
    </row>
    <row r="84" spans="1:20" s="347" customFormat="1" ht="23.25" hidden="1" customHeight="1" x14ac:dyDescent="0.25">
      <c r="A84" s="937"/>
      <c r="B84" s="275"/>
      <c r="C84" s="549"/>
      <c r="D84" s="478"/>
      <c r="E84" s="462"/>
      <c r="F84" s="513"/>
      <c r="G84" s="444"/>
      <c r="H84" s="462"/>
      <c r="I84" s="444"/>
      <c r="J84" s="444"/>
    </row>
    <row r="85" spans="1:20" ht="14.25" customHeight="1" x14ac:dyDescent="0.25">
      <c r="A85" s="349" t="s">
        <v>78</v>
      </c>
      <c r="B85" s="349"/>
      <c r="C85" s="349"/>
      <c r="D85" s="349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261"/>
      <c r="Q85" s="239"/>
      <c r="R85" s="236"/>
      <c r="S85" s="236"/>
      <c r="T85" s="236"/>
    </row>
    <row r="86" spans="1:20" ht="14.25" customHeight="1" x14ac:dyDescent="0.25">
      <c r="A86" s="347"/>
      <c r="B86" s="347" t="s">
        <v>75</v>
      </c>
      <c r="C86" s="347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261"/>
      <c r="Q86" s="239"/>
      <c r="R86" s="236"/>
      <c r="S86" s="236"/>
      <c r="T86" s="236"/>
    </row>
    <row r="87" spans="1:20" ht="14.25" customHeight="1" x14ac:dyDescent="0.25">
      <c r="A87" s="347"/>
      <c r="B87" s="347" t="s">
        <v>76</v>
      </c>
      <c r="C87" s="347"/>
      <c r="D87" s="347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  <c r="P87" s="347"/>
      <c r="Q87" s="239"/>
      <c r="R87" s="236"/>
      <c r="S87" s="236"/>
      <c r="T87" s="236"/>
    </row>
    <row r="88" spans="1:20" ht="14.25" customHeight="1" x14ac:dyDescent="0.25">
      <c r="A88" s="347"/>
      <c r="B88" s="347" t="s">
        <v>77</v>
      </c>
      <c r="C88" s="347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A70:A74"/>
    <mergeCell ref="A80:A84"/>
    <mergeCell ref="A67:I67"/>
    <mergeCell ref="A68:B68"/>
    <mergeCell ref="C68:D68"/>
    <mergeCell ref="A75:A79"/>
    <mergeCell ref="E68:J68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L57:L61"/>
    <mergeCell ref="L62:L66"/>
    <mergeCell ref="A55:B55"/>
    <mergeCell ref="C55:D55"/>
    <mergeCell ref="E55:I55"/>
    <mergeCell ref="A57:A61"/>
    <mergeCell ref="A62:A66"/>
    <mergeCell ref="A54:I54"/>
    <mergeCell ref="L54:T54"/>
    <mergeCell ref="L55:M55"/>
    <mergeCell ref="N55:O55"/>
    <mergeCell ref="P55:T55"/>
    <mergeCell ref="A28:I28"/>
    <mergeCell ref="L28:T28"/>
    <mergeCell ref="A29:B29"/>
    <mergeCell ref="C29:D29"/>
    <mergeCell ref="E29:I29"/>
    <mergeCell ref="L29:M29"/>
    <mergeCell ref="N29:O29"/>
    <mergeCell ref="P29:T29"/>
    <mergeCell ref="A31:A35"/>
    <mergeCell ref="L31:L35"/>
    <mergeCell ref="A36:A40"/>
    <mergeCell ref="L36:L40"/>
    <mergeCell ref="A41:I41"/>
    <mergeCell ref="L41:T41"/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86C12"/>
  </sheetPr>
  <dimension ref="A1:S32"/>
  <sheetViews>
    <sheetView view="pageBreakPreview" zoomScale="93" zoomScaleNormal="89" zoomScaleSheetLayoutView="93" workbookViewId="0">
      <pane ySplit="1" topLeftCell="A2" activePane="bottomLeft" state="frozen"/>
      <selection pane="bottomLeft" activeCell="G24" sqref="G24"/>
    </sheetView>
  </sheetViews>
  <sheetFormatPr defaultColWidth="14.42578125" defaultRowHeight="15" customHeight="1" x14ac:dyDescent="0.2"/>
  <cols>
    <col min="1" max="1" width="6" style="290" customWidth="1"/>
    <col min="2" max="2" width="5.140625" style="290" customWidth="1"/>
    <col min="3" max="3" width="15.42578125" style="290" customWidth="1"/>
    <col min="4" max="5" width="12.140625" style="290" customWidth="1"/>
    <col min="6" max="6" width="13.42578125" style="290" customWidth="1"/>
    <col min="7" max="9" width="12.140625" style="290" customWidth="1"/>
    <col min="10" max="10" width="2.28515625" style="290" customWidth="1"/>
    <col min="11" max="11" width="5" style="290" customWidth="1"/>
    <col min="12" max="12" width="4.7109375" style="290" customWidth="1"/>
    <col min="13" max="13" width="16.5703125" style="290" customWidth="1"/>
    <col min="14" max="15" width="13.5703125" style="290" customWidth="1"/>
    <col min="16" max="16" width="14" style="290" customWidth="1"/>
    <col min="17" max="19" width="13.5703125" style="290" customWidth="1"/>
    <col min="20" max="16384" width="14.42578125" style="290"/>
  </cols>
  <sheetData>
    <row r="1" spans="1:19" ht="27" customHeight="1" x14ac:dyDescent="0.3">
      <c r="A1" s="1085" t="s">
        <v>65</v>
      </c>
      <c r="B1" s="1086"/>
      <c r="C1" s="1086"/>
      <c r="D1" s="1086"/>
      <c r="E1" s="1086"/>
      <c r="F1" s="1086"/>
      <c r="G1" s="1086"/>
      <c r="H1" s="1086"/>
      <c r="I1" s="1086"/>
      <c r="J1" s="1086"/>
      <c r="K1" s="1086"/>
      <c r="L1" s="1086"/>
      <c r="M1" s="1086"/>
      <c r="N1" s="1086"/>
      <c r="O1" s="1086"/>
      <c r="P1" s="1086"/>
      <c r="Q1" s="1086"/>
      <c r="R1" s="1086"/>
      <c r="S1" s="1086"/>
    </row>
    <row r="2" spans="1:19" ht="17.25" hidden="1" customHeight="1" x14ac:dyDescent="0.25">
      <c r="A2" s="1087" t="str">
        <f>'Khoa CK OT'!A2:I2</f>
        <v>ÁP DỤNG TỪ NGÀY 27/07/2026 ĐẾN NGÀY 01/08/2026</v>
      </c>
      <c r="B2" s="1088"/>
      <c r="C2" s="1088"/>
      <c r="D2" s="1088"/>
      <c r="E2" s="1088"/>
      <c r="F2" s="1088"/>
      <c r="G2" s="1088"/>
      <c r="H2" s="1088"/>
      <c r="I2" s="1088"/>
      <c r="J2" s="291"/>
      <c r="K2" s="1087" t="str">
        <f>A2</f>
        <v>ÁP DỤNG TỪ NGÀY 27/07/2026 ĐẾN NGÀY 01/08/2026</v>
      </c>
      <c r="L2" s="1087"/>
      <c r="M2" s="1087"/>
      <c r="N2" s="1087"/>
      <c r="O2" s="1087"/>
      <c r="P2" s="1087"/>
      <c r="Q2" s="1087"/>
      <c r="R2" s="1087"/>
      <c r="S2" s="1087"/>
    </row>
    <row r="3" spans="1:19" ht="18.75" hidden="1" customHeight="1" x14ac:dyDescent="0.25">
      <c r="A3" s="1089" t="s">
        <v>50</v>
      </c>
      <c r="B3" s="1090"/>
      <c r="C3" s="1091" t="str">
        <f>'TONG HOP'!BD5</f>
        <v>C24QTDN2</v>
      </c>
      <c r="D3" s="1092"/>
      <c r="E3" s="1093" t="s">
        <v>129</v>
      </c>
      <c r="F3" s="1094"/>
      <c r="G3" s="1094"/>
      <c r="H3" s="1094"/>
      <c r="I3" s="1095"/>
      <c r="J3" s="289"/>
      <c r="K3" s="1096" t="s">
        <v>50</v>
      </c>
      <c r="L3" s="1097"/>
      <c r="M3" s="1098" t="str">
        <f>'TONG HOP'!BE5</f>
        <v>T24KT2</v>
      </c>
      <c r="N3" s="1099"/>
      <c r="O3" s="1093" t="s">
        <v>130</v>
      </c>
      <c r="P3" s="1094"/>
      <c r="Q3" s="1094"/>
      <c r="R3" s="1094"/>
      <c r="S3" s="1095"/>
    </row>
    <row r="4" spans="1:19" ht="25.5" hidden="1" customHeight="1" x14ac:dyDescent="0.2">
      <c r="A4" s="292" t="s">
        <v>51</v>
      </c>
      <c r="B4" s="293" t="s">
        <v>52</v>
      </c>
      <c r="C4" s="292" t="s">
        <v>53</v>
      </c>
      <c r="D4" s="294" t="s">
        <v>12</v>
      </c>
      <c r="E4" s="294" t="s">
        <v>54</v>
      </c>
      <c r="F4" s="294" t="s">
        <v>31</v>
      </c>
      <c r="G4" s="294" t="s">
        <v>32</v>
      </c>
      <c r="H4" s="295" t="s">
        <v>33</v>
      </c>
      <c r="I4" s="295" t="s">
        <v>34</v>
      </c>
      <c r="J4" s="289"/>
      <c r="K4" s="292" t="s">
        <v>51</v>
      </c>
      <c r="L4" s="293" t="s">
        <v>52</v>
      </c>
      <c r="M4" s="292" t="s">
        <v>53</v>
      </c>
      <c r="N4" s="294" t="s">
        <v>12</v>
      </c>
      <c r="O4" s="658" t="s">
        <v>54</v>
      </c>
      <c r="P4" s="294" t="s">
        <v>31</v>
      </c>
      <c r="Q4" s="294" t="s">
        <v>32</v>
      </c>
      <c r="R4" s="295" t="s">
        <v>33</v>
      </c>
      <c r="S4" s="295" t="s">
        <v>34</v>
      </c>
    </row>
    <row r="5" spans="1:19" ht="25.5" hidden="1" customHeight="1" x14ac:dyDescent="0.2">
      <c r="A5" s="1077" t="s">
        <v>13</v>
      </c>
      <c r="B5" s="296">
        <v>1</v>
      </c>
      <c r="C5" s="492" t="s">
        <v>15</v>
      </c>
      <c r="D5" s="493">
        <f>'TONG HOP'!BD6</f>
        <v>0</v>
      </c>
      <c r="E5" s="494">
        <f>'TONG HOP'!BD17</f>
        <v>0</v>
      </c>
      <c r="F5" s="504">
        <f>'TONG HOP'!BD28</f>
        <v>0</v>
      </c>
      <c r="G5" s="494">
        <f>'TONG HOP'!BD39</f>
        <v>0</v>
      </c>
      <c r="H5" s="504">
        <f>'TONG HOP'!BD50</f>
        <v>0</v>
      </c>
      <c r="I5" s="494">
        <f>'TONG HOP'!BD61</f>
        <v>0</v>
      </c>
      <c r="J5" s="289"/>
      <c r="K5" s="1077" t="s">
        <v>13</v>
      </c>
      <c r="L5" s="296">
        <v>1</v>
      </c>
      <c r="M5" s="492" t="s">
        <v>15</v>
      </c>
      <c r="N5" s="493">
        <f>'TONG HOP'!BE6</f>
        <v>0</v>
      </c>
      <c r="O5" s="666">
        <f>'TONG HOP'!BE17</f>
        <v>0</v>
      </c>
      <c r="P5" s="504">
        <f>'TONG HOP'!BE28</f>
        <v>0</v>
      </c>
      <c r="Q5" s="666">
        <f>'TONG HOP'!BE39</f>
        <v>0</v>
      </c>
      <c r="R5" s="504">
        <f>'TONG HOP'!BE50</f>
        <v>0</v>
      </c>
      <c r="S5" s="494">
        <f>'TONG HOP'!BE61</f>
        <v>0</v>
      </c>
    </row>
    <row r="6" spans="1:19" ht="25.5" hidden="1" customHeight="1" thickBot="1" x14ac:dyDescent="0.25">
      <c r="A6" s="1078"/>
      <c r="B6" s="297">
        <v>2</v>
      </c>
      <c r="C6" s="495" t="s">
        <v>17</v>
      </c>
      <c r="D6" s="496">
        <f>'TONG HOP'!BD7</f>
        <v>0</v>
      </c>
      <c r="E6" s="496">
        <f>'TONG HOP'!BD18</f>
        <v>0</v>
      </c>
      <c r="F6" s="505">
        <f>'TONG HOP'!BD29</f>
        <v>0</v>
      </c>
      <c r="G6" s="496">
        <f>'TONG HOP'!BD40</f>
        <v>0</v>
      </c>
      <c r="H6" s="505">
        <f>'TONG HOP'!BD51</f>
        <v>0</v>
      </c>
      <c r="I6" s="496">
        <f>'TONG HOP'!BD62</f>
        <v>0</v>
      </c>
      <c r="J6" s="289"/>
      <c r="K6" s="1080"/>
      <c r="L6" s="297">
        <v>2</v>
      </c>
      <c r="M6" s="495" t="s">
        <v>17</v>
      </c>
      <c r="N6" s="496">
        <f>'TONG HOP'!BE7</f>
        <v>0</v>
      </c>
      <c r="O6" s="667">
        <f>'TONG HOP'!BE18</f>
        <v>0</v>
      </c>
      <c r="P6" s="505">
        <f>'TONG HOP'!BE29</f>
        <v>0</v>
      </c>
      <c r="Q6" s="667">
        <f>'TONG HOP'!BE40</f>
        <v>0</v>
      </c>
      <c r="R6" s="505">
        <f>'TONG HOP'!BE51</f>
        <v>0</v>
      </c>
      <c r="S6" s="496">
        <f>'TONG HOP'!BE62</f>
        <v>0</v>
      </c>
    </row>
    <row r="7" spans="1:19" ht="25.5" hidden="1" customHeight="1" thickTop="1" x14ac:dyDescent="0.2">
      <c r="A7" s="1078"/>
      <c r="B7" s="298">
        <v>3</v>
      </c>
      <c r="C7" s="498" t="s">
        <v>19</v>
      </c>
      <c r="D7" s="496">
        <f>'TONG HOP'!BD8</f>
        <v>0</v>
      </c>
      <c r="E7" s="496">
        <f>'TONG HOP'!BD19</f>
        <v>0</v>
      </c>
      <c r="F7" s="505">
        <f>'TONG HOP'!BD30</f>
        <v>0</v>
      </c>
      <c r="G7" s="496">
        <f>'TONG HOP'!BD41</f>
        <v>0</v>
      </c>
      <c r="H7" s="505">
        <f>'TONG HOP'!BD52</f>
        <v>0</v>
      </c>
      <c r="I7" s="496">
        <f>'TONG HOP'!BD63</f>
        <v>0</v>
      </c>
      <c r="J7" s="289"/>
      <c r="K7" s="1080"/>
      <c r="L7" s="298">
        <v>3</v>
      </c>
      <c r="M7" s="498" t="s">
        <v>19</v>
      </c>
      <c r="N7" s="496">
        <f>'TONG HOP'!BE8</f>
        <v>0</v>
      </c>
      <c r="O7" s="667">
        <f>'TONG HOP'!BE19</f>
        <v>0</v>
      </c>
      <c r="P7" s="505">
        <f>'TONG HOP'!BE30</f>
        <v>0</v>
      </c>
      <c r="Q7" s="667">
        <f>'TONG HOP'!BE41</f>
        <v>0</v>
      </c>
      <c r="R7" s="505">
        <f>'TONG HOP'!BE52</f>
        <v>0</v>
      </c>
      <c r="S7" s="496">
        <f>'TONG HOP'!BE63</f>
        <v>0</v>
      </c>
    </row>
    <row r="8" spans="1:19" ht="25.5" hidden="1" customHeight="1" x14ac:dyDescent="0.2">
      <c r="A8" s="1078"/>
      <c r="B8" s="298">
        <v>4</v>
      </c>
      <c r="C8" s="499" t="s">
        <v>20</v>
      </c>
      <c r="D8" s="500">
        <f>'TONG HOP'!BD9</f>
        <v>0</v>
      </c>
      <c r="E8" s="500">
        <f>'TONG HOP'!BD20</f>
        <v>0</v>
      </c>
      <c r="F8" s="506">
        <f>'TONG HOP'!BD31</f>
        <v>0</v>
      </c>
      <c r="G8" s="500">
        <f>'TONG HOP'!BD42</f>
        <v>0</v>
      </c>
      <c r="H8" s="506">
        <f>'TONG HOP'!BD53</f>
        <v>0</v>
      </c>
      <c r="I8" s="500">
        <f>'TONG HOP'!BD64</f>
        <v>0</v>
      </c>
      <c r="J8" s="289"/>
      <c r="K8" s="1080"/>
      <c r="L8" s="298">
        <v>4</v>
      </c>
      <c r="M8" s="499" t="s">
        <v>20</v>
      </c>
      <c r="N8" s="554">
        <f>'TONG HOP'!BE9</f>
        <v>0</v>
      </c>
      <c r="O8" s="668">
        <f>'TONG HOP'!BE20</f>
        <v>0</v>
      </c>
      <c r="P8" s="506">
        <f>'TONG HOP'!BE31</f>
        <v>0</v>
      </c>
      <c r="Q8" s="668">
        <f>'TONG HOP'!BE42</f>
        <v>0</v>
      </c>
      <c r="R8" s="506">
        <f>'TONG HOP'!BE53</f>
        <v>0</v>
      </c>
      <c r="S8" s="500">
        <f>'TONG HOP'!BE64</f>
        <v>0</v>
      </c>
    </row>
    <row r="9" spans="1:19" ht="25.5" hidden="1" customHeight="1" thickBot="1" x14ac:dyDescent="0.25">
      <c r="A9" s="1079"/>
      <c r="B9" s="297">
        <v>5</v>
      </c>
      <c r="C9" s="502" t="s">
        <v>73</v>
      </c>
      <c r="D9" s="503">
        <f>'TONG HOP'!BD10</f>
        <v>0</v>
      </c>
      <c r="E9" s="503">
        <f>'TONG HOP'!BD21</f>
        <v>0</v>
      </c>
      <c r="F9" s="511">
        <f>'TONG HOP'!BD32</f>
        <v>0</v>
      </c>
      <c r="G9" s="503">
        <f>'TONG HOP'!BD43</f>
        <v>0</v>
      </c>
      <c r="H9" s="511">
        <f>'TONG HOP'!BD54</f>
        <v>0</v>
      </c>
      <c r="I9" s="503">
        <f>'TONG HOP'!BD65</f>
        <v>0</v>
      </c>
      <c r="J9" s="289"/>
      <c r="K9" s="1081"/>
      <c r="L9" s="297">
        <v>5</v>
      </c>
      <c r="M9" s="515" t="s">
        <v>73</v>
      </c>
      <c r="N9" s="547">
        <f>'TONG HOP'!BE10</f>
        <v>0</v>
      </c>
      <c r="O9" s="545">
        <f>'TONG HOP'!BE21</f>
        <v>0</v>
      </c>
      <c r="P9" s="548">
        <f>'TONG HOP'!BE32</f>
        <v>0</v>
      </c>
      <c r="Q9" s="545">
        <f>'TONG HOP'!BE43</f>
        <v>0</v>
      </c>
      <c r="R9" s="548">
        <f>'TONG HOP'!BE54</f>
        <v>0</v>
      </c>
      <c r="S9" s="545">
        <f>'TONG HOP'!BE65</f>
        <v>0</v>
      </c>
    </row>
    <row r="10" spans="1:19" ht="25.5" hidden="1" customHeight="1" thickTop="1" x14ac:dyDescent="0.2">
      <c r="A10" s="1080" t="s">
        <v>23</v>
      </c>
      <c r="B10" s="299">
        <v>6</v>
      </c>
      <c r="C10" s="498" t="s">
        <v>61</v>
      </c>
      <c r="D10" s="497">
        <f>'TONG HOP'!BD11</f>
        <v>0</v>
      </c>
      <c r="E10" s="496">
        <f>'TONG HOP'!BD22</f>
        <v>0</v>
      </c>
      <c r="F10" s="505">
        <f>'TONG HOP'!BD33</f>
        <v>0</v>
      </c>
      <c r="G10" s="496">
        <f>'TONG HOP'!BD44</f>
        <v>0</v>
      </c>
      <c r="H10" s="505">
        <f>'TONG HOP'!BD55</f>
        <v>0</v>
      </c>
      <c r="I10" s="496">
        <f>'TONG HOP'!BD66</f>
        <v>0</v>
      </c>
      <c r="J10" s="289"/>
      <c r="K10" s="1083" t="s">
        <v>23</v>
      </c>
      <c r="L10" s="299">
        <v>6</v>
      </c>
      <c r="M10" s="498" t="s">
        <v>61</v>
      </c>
      <c r="N10" s="496">
        <f>'TONG HOP'!BE11</f>
        <v>0</v>
      </c>
      <c r="O10" s="669">
        <f>'TONG HOP'!BE22</f>
        <v>0</v>
      </c>
      <c r="P10" s="660">
        <f>'TONG HOP'!BE33</f>
        <v>0</v>
      </c>
      <c r="Q10" s="667">
        <f>'TONG HOP'!BE44</f>
        <v>0</v>
      </c>
      <c r="R10" s="672">
        <f>'TONG HOP'!BE55</f>
        <v>0</v>
      </c>
      <c r="S10" s="496">
        <f>'TONG HOP'!BE66</f>
        <v>0</v>
      </c>
    </row>
    <row r="11" spans="1:19" ht="25.5" hidden="1" customHeight="1" thickBot="1" x14ac:dyDescent="0.25">
      <c r="A11" s="1078"/>
      <c r="B11" s="300">
        <v>7</v>
      </c>
      <c r="C11" s="499" t="s">
        <v>62</v>
      </c>
      <c r="D11" s="496">
        <f>'TONG HOP'!BD12</f>
        <v>0</v>
      </c>
      <c r="E11" s="496">
        <f>'TONG HOP'!BD23</f>
        <v>0</v>
      </c>
      <c r="F11" s="505">
        <f>'TONG HOP'!BD34</f>
        <v>0</v>
      </c>
      <c r="G11" s="496">
        <f>'TONG HOP'!BD45</f>
        <v>0</v>
      </c>
      <c r="H11" s="505">
        <f>'TONG HOP'!BD56</f>
        <v>0</v>
      </c>
      <c r="I11" s="496">
        <f>'TONG HOP'!BD67</f>
        <v>0</v>
      </c>
      <c r="J11" s="289"/>
      <c r="K11" s="1080"/>
      <c r="L11" s="300">
        <v>7</v>
      </c>
      <c r="M11" s="499" t="s">
        <v>62</v>
      </c>
      <c r="N11" s="496">
        <f>'TONG HOP'!BE12</f>
        <v>0</v>
      </c>
      <c r="O11" s="670">
        <f>'TONG HOP'!BE23</f>
        <v>0</v>
      </c>
      <c r="P11" s="661">
        <f>'TONG HOP'!BE34</f>
        <v>0</v>
      </c>
      <c r="Q11" s="667">
        <f>'TONG HOP'!BE45</f>
        <v>0</v>
      </c>
      <c r="R11" s="672">
        <f>'TONG HOP'!BE56</f>
        <v>0</v>
      </c>
      <c r="S11" s="496">
        <f>'TONG HOP'!BE67</f>
        <v>0</v>
      </c>
    </row>
    <row r="12" spans="1:19" ht="25.5" hidden="1" customHeight="1" thickTop="1" x14ac:dyDescent="0.2">
      <c r="A12" s="1078"/>
      <c r="B12" s="301">
        <v>8</v>
      </c>
      <c r="C12" s="498" t="s">
        <v>63</v>
      </c>
      <c r="D12" s="496">
        <f>'TONG HOP'!BD13</f>
        <v>0</v>
      </c>
      <c r="E12" s="496">
        <f>'TONG HOP'!BD24</f>
        <v>0</v>
      </c>
      <c r="F12" s="505">
        <f>'TONG HOP'!BD35</f>
        <v>0</v>
      </c>
      <c r="G12" s="496">
        <f>'TONG HOP'!BD46</f>
        <v>0</v>
      </c>
      <c r="H12" s="505">
        <f>'TONG HOP'!BD57</f>
        <v>0</v>
      </c>
      <c r="I12" s="496">
        <f>'TONG HOP'!BD68</f>
        <v>0</v>
      </c>
      <c r="J12" s="289"/>
      <c r="K12" s="1080"/>
      <c r="L12" s="301">
        <v>8</v>
      </c>
      <c r="M12" s="498" t="s">
        <v>63</v>
      </c>
      <c r="N12" s="496">
        <f>'TONG HOP'!BE13</f>
        <v>0</v>
      </c>
      <c r="O12" s="670">
        <f>'TONG HOP'!BE24</f>
        <v>0</v>
      </c>
      <c r="P12" s="661">
        <f>'TONG HOP'!BE35</f>
        <v>0</v>
      </c>
      <c r="Q12" s="667">
        <f>'TONG HOP'!BE46</f>
        <v>0</v>
      </c>
      <c r="R12" s="672">
        <f>'TONG HOP'!BE57</f>
        <v>0</v>
      </c>
      <c r="S12" s="496">
        <f>'TONG HOP'!BE68</f>
        <v>0</v>
      </c>
    </row>
    <row r="13" spans="1:19" ht="25.5" hidden="1" customHeight="1" x14ac:dyDescent="0.2">
      <c r="A13" s="1078"/>
      <c r="B13" s="299">
        <v>9</v>
      </c>
      <c r="C13" s="499" t="s">
        <v>64</v>
      </c>
      <c r="D13" s="500">
        <f>'TONG HOP'!BD14</f>
        <v>0</v>
      </c>
      <c r="E13" s="500">
        <f>'TONG HOP'!BD25</f>
        <v>0</v>
      </c>
      <c r="F13" s="506">
        <f>'TONG HOP'!BD36</f>
        <v>0</v>
      </c>
      <c r="G13" s="500">
        <f>'TONG HOP'!BD47</f>
        <v>0</v>
      </c>
      <c r="H13" s="506">
        <f>'TONG HOP'!BD58</f>
        <v>0</v>
      </c>
      <c r="I13" s="500">
        <f>'TONG HOP'!BD69</f>
        <v>0</v>
      </c>
      <c r="J13" s="289"/>
      <c r="K13" s="1080"/>
      <c r="L13" s="299">
        <v>9</v>
      </c>
      <c r="M13" s="499" t="s">
        <v>64</v>
      </c>
      <c r="N13" s="500">
        <f>'TONG HOP'!BE14</f>
        <v>0</v>
      </c>
      <c r="O13" s="671">
        <f>'TONG HOP'!BE25</f>
        <v>0</v>
      </c>
      <c r="P13" s="554">
        <f>'TONG HOP'!BE36</f>
        <v>0</v>
      </c>
      <c r="Q13" s="668">
        <f>'TONG HOP'!BE47</f>
        <v>0</v>
      </c>
      <c r="R13" s="673">
        <f>'TONG HOP'!BE58</f>
        <v>0</v>
      </c>
      <c r="S13" s="500">
        <f>'TONG HOP'!BE69</f>
        <v>0</v>
      </c>
    </row>
    <row r="14" spans="1:19" ht="25.5" hidden="1" customHeight="1" x14ac:dyDescent="0.2">
      <c r="A14" s="1082"/>
      <c r="B14" s="302">
        <v>10</v>
      </c>
      <c r="C14" s="502" t="s">
        <v>72</v>
      </c>
      <c r="D14" s="508">
        <f>'TONG HOP'!BD15</f>
        <v>0</v>
      </c>
      <c r="E14" s="509">
        <f>'TONG HOP'!BD26</f>
        <v>0</v>
      </c>
      <c r="F14" s="509">
        <f>'TONG HOP'!BD37</f>
        <v>0</v>
      </c>
      <c r="G14" s="509">
        <f>'TONG HOP'!BD48</f>
        <v>0</v>
      </c>
      <c r="H14" s="509">
        <f>'TONG HOP'!BD59</f>
        <v>0</v>
      </c>
      <c r="I14" s="509">
        <f>'TONG HOP'!BD70</f>
        <v>0</v>
      </c>
      <c r="J14" s="289"/>
      <c r="K14" s="1084"/>
      <c r="L14" s="302">
        <v>10</v>
      </c>
      <c r="M14" s="549" t="s">
        <v>72</v>
      </c>
      <c r="N14" s="509">
        <f>'TONG HOP'!BE15</f>
        <v>0</v>
      </c>
      <c r="O14" s="508">
        <f>'TONG HOP'!BE26</f>
        <v>0</v>
      </c>
      <c r="P14" s="659">
        <f>'TONG HOP'!BE37</f>
        <v>0</v>
      </c>
      <c r="Q14" s="509">
        <f>'TONG HOP'!BE48</f>
        <v>0</v>
      </c>
      <c r="R14" s="510">
        <f>'TONG HOP'!BE59</f>
        <v>0</v>
      </c>
      <c r="S14" s="509">
        <f>'TONG HOP'!BE70</f>
        <v>0</v>
      </c>
    </row>
    <row r="15" spans="1:19" ht="19.5" customHeight="1" x14ac:dyDescent="0.25">
      <c r="A15" s="1087" t="str">
        <f>'Khoa CK OT'!A15:I15</f>
        <v>ÁP DỤNG TỪ NGÀY 27/07/2026 ĐẾN NGÀY 01/08/2026</v>
      </c>
      <c r="B15" s="1088"/>
      <c r="C15" s="1088"/>
      <c r="D15" s="1088"/>
      <c r="E15" s="1088"/>
      <c r="F15" s="1088"/>
      <c r="G15" s="1088"/>
      <c r="H15" s="1088"/>
      <c r="I15" s="1088"/>
      <c r="J15" s="291"/>
      <c r="K15" s="1087" t="str">
        <f>A15</f>
        <v>ÁP DỤNG TỪ NGÀY 27/07/2026 ĐẾN NGÀY 01/08/2026</v>
      </c>
      <c r="L15" s="1087"/>
      <c r="M15" s="1087"/>
      <c r="N15" s="1087"/>
      <c r="O15" s="1087"/>
      <c r="P15" s="1087"/>
      <c r="Q15" s="1087"/>
      <c r="R15" s="1087"/>
      <c r="S15" s="1087"/>
    </row>
    <row r="16" spans="1:19" ht="22.5" customHeight="1" x14ac:dyDescent="0.25">
      <c r="A16" s="1089" t="s">
        <v>50</v>
      </c>
      <c r="B16" s="1090"/>
      <c r="C16" s="1091" t="str">
        <f>'TONG HOP'!BF5</f>
        <v>C25QTDN2</v>
      </c>
      <c r="D16" s="1092"/>
      <c r="E16" s="1093" t="s">
        <v>163</v>
      </c>
      <c r="F16" s="1094"/>
      <c r="G16" s="1094"/>
      <c r="H16" s="1094"/>
      <c r="I16" s="1095"/>
      <c r="J16" s="289"/>
      <c r="K16" s="1096" t="s">
        <v>50</v>
      </c>
      <c r="L16" s="1097"/>
      <c r="M16" s="1098" t="str">
        <f>'TONG HOP'!BG5</f>
        <v>T25KT2</v>
      </c>
      <c r="N16" s="1099"/>
      <c r="O16" s="1102" t="s">
        <v>164</v>
      </c>
      <c r="P16" s="1102"/>
      <c r="Q16" s="1102"/>
      <c r="R16" s="1102"/>
      <c r="S16" s="1103"/>
    </row>
    <row r="17" spans="1:19" ht="26.25" customHeight="1" x14ac:dyDescent="0.2">
      <c r="A17" s="292" t="s">
        <v>51</v>
      </c>
      <c r="B17" s="293" t="s">
        <v>52</v>
      </c>
      <c r="C17" s="292" t="s">
        <v>53</v>
      </c>
      <c r="D17" s="294" t="s">
        <v>12</v>
      </c>
      <c r="E17" s="294" t="s">
        <v>54</v>
      </c>
      <c r="F17" s="294" t="s">
        <v>31</v>
      </c>
      <c r="G17" s="294" t="s">
        <v>32</v>
      </c>
      <c r="H17" s="295" t="s">
        <v>33</v>
      </c>
      <c r="I17" s="295" t="s">
        <v>34</v>
      </c>
      <c r="J17" s="289"/>
      <c r="K17" s="292" t="s">
        <v>51</v>
      </c>
      <c r="L17" s="293" t="s">
        <v>52</v>
      </c>
      <c r="M17" s="292" t="s">
        <v>53</v>
      </c>
      <c r="N17" s="294" t="s">
        <v>12</v>
      </c>
      <c r="O17" s="658" t="s">
        <v>54</v>
      </c>
      <c r="P17" s="294" t="s">
        <v>31</v>
      </c>
      <c r="Q17" s="294" t="s">
        <v>32</v>
      </c>
      <c r="R17" s="295" t="s">
        <v>33</v>
      </c>
      <c r="S17" s="295" t="s">
        <v>34</v>
      </c>
    </row>
    <row r="18" spans="1:19" ht="26.25" customHeight="1" x14ac:dyDescent="0.2">
      <c r="A18" s="1077" t="s">
        <v>13</v>
      </c>
      <c r="B18" s="296">
        <v>1</v>
      </c>
      <c r="C18" s="518" t="s">
        <v>15</v>
      </c>
      <c r="D18" s="493">
        <f>'TONG HOP'!BF6</f>
        <v>0</v>
      </c>
      <c r="E18" s="494">
        <f>'TONG HOP'!BF17</f>
        <v>0</v>
      </c>
      <c r="F18" s="504">
        <f>'TONG HOP'!BF28</f>
        <v>0</v>
      </c>
      <c r="G18" s="494">
        <f>'TONG HOP'!BF39</f>
        <v>0</v>
      </c>
      <c r="H18" s="504">
        <f>'TONG HOP'!BF50</f>
        <v>0</v>
      </c>
      <c r="I18" s="494">
        <f>'TONG HOP'!BF61</f>
        <v>0</v>
      </c>
      <c r="J18" s="289"/>
      <c r="K18" s="1077" t="s">
        <v>13</v>
      </c>
      <c r="L18" s="296">
        <v>1</v>
      </c>
      <c r="M18" s="492" t="s">
        <v>15</v>
      </c>
      <c r="N18" s="493">
        <f>'TONG HOP'!BG6</f>
        <v>0</v>
      </c>
      <c r="O18" s="494">
        <f>'TONG HOP'!BG17</f>
        <v>0</v>
      </c>
      <c r="P18" s="504">
        <f>'TONG HOP'!BG28</f>
        <v>0</v>
      </c>
      <c r="Q18" s="494">
        <f>'TONG HOP'!BG39</f>
        <v>0</v>
      </c>
      <c r="R18" s="504">
        <f>'TONG HOP'!BG50</f>
        <v>0</v>
      </c>
      <c r="S18" s="494">
        <f>'TONG HOP'!BG61</f>
        <v>0</v>
      </c>
    </row>
    <row r="19" spans="1:19" ht="19.5" customHeight="1" thickBot="1" x14ac:dyDescent="0.25">
      <c r="A19" s="1078"/>
      <c r="B19" s="297">
        <v>2</v>
      </c>
      <c r="C19" s="495" t="s">
        <v>17</v>
      </c>
      <c r="D19" s="496">
        <f>'TONG HOP'!BF7</f>
        <v>0</v>
      </c>
      <c r="E19" s="496">
        <f>'TONG HOP'!BF18</f>
        <v>0</v>
      </c>
      <c r="F19" s="821">
        <f>'TONG HOP'!BF29</f>
        <v>0</v>
      </c>
      <c r="G19" s="496">
        <f>'TONG HOP'!BF40</f>
        <v>0</v>
      </c>
      <c r="H19" s="821">
        <f>'TONG HOP'!BF51</f>
        <v>0</v>
      </c>
      <c r="I19" s="496">
        <f>'TONG HOP'!BF62</f>
        <v>0</v>
      </c>
      <c r="J19" s="289"/>
      <c r="K19" s="1080"/>
      <c r="L19" s="297">
        <v>2</v>
      </c>
      <c r="M19" s="495" t="s">
        <v>17</v>
      </c>
      <c r="N19" s="496">
        <f>'TONG HOP'!BG7</f>
        <v>0</v>
      </c>
      <c r="O19" s="496">
        <f>'TONG HOP'!BG18</f>
        <v>0</v>
      </c>
      <c r="P19" s="828">
        <f>'TONG HOP'!BG29</f>
        <v>0</v>
      </c>
      <c r="Q19" s="496">
        <f>'TONG HOP'!BG40</f>
        <v>0</v>
      </c>
      <c r="R19" s="505">
        <f>'TONG HOP'!BG51</f>
        <v>0</v>
      </c>
      <c r="S19" s="496">
        <f>'TONG HOP'!BG62</f>
        <v>0</v>
      </c>
    </row>
    <row r="20" spans="1:19" ht="20.25" customHeight="1" thickTop="1" x14ac:dyDescent="0.2">
      <c r="A20" s="1078"/>
      <c r="B20" s="298">
        <v>3</v>
      </c>
      <c r="C20" s="498" t="s">
        <v>19</v>
      </c>
      <c r="D20" s="496">
        <f>'TONG HOP'!BF8</f>
        <v>0</v>
      </c>
      <c r="E20" s="496">
        <f>'TONG HOP'!BF19</f>
        <v>0</v>
      </c>
      <c r="F20" s="821">
        <f>'TONG HOP'!BF30</f>
        <v>0</v>
      </c>
      <c r="G20" s="496">
        <f>'TONG HOP'!BF41</f>
        <v>0</v>
      </c>
      <c r="H20" s="821">
        <f>'TONG HOP'!BF52</f>
        <v>0</v>
      </c>
      <c r="I20" s="496">
        <f>'TONG HOP'!BF63</f>
        <v>0</v>
      </c>
      <c r="J20" s="289"/>
      <c r="K20" s="1080"/>
      <c r="L20" s="298">
        <v>3</v>
      </c>
      <c r="M20" s="498" t="s">
        <v>19</v>
      </c>
      <c r="N20" s="496">
        <f>'TONG HOP'!BG8</f>
        <v>0</v>
      </c>
      <c r="O20" s="496">
        <f>'TONG HOP'!BG19</f>
        <v>0</v>
      </c>
      <c r="P20" s="505">
        <f>'TONG HOP'!BG30</f>
        <v>0</v>
      </c>
      <c r="Q20" s="496">
        <f>'TONG HOP'!BG41</f>
        <v>0</v>
      </c>
      <c r="R20" s="505">
        <f>'TONG HOP'!BG52</f>
        <v>0</v>
      </c>
      <c r="S20" s="496">
        <f>'TONG HOP'!BG63</f>
        <v>0</v>
      </c>
    </row>
    <row r="21" spans="1:19" ht="21.75" customHeight="1" x14ac:dyDescent="0.2">
      <c r="A21" s="1078"/>
      <c r="B21" s="298">
        <v>4</v>
      </c>
      <c r="C21" s="499" t="s">
        <v>20</v>
      </c>
      <c r="D21" s="500">
        <f>'TONG HOP'!BF9</f>
        <v>0</v>
      </c>
      <c r="E21" s="500">
        <f>'TONG HOP'!BF20</f>
        <v>0</v>
      </c>
      <c r="F21" s="830">
        <f>'TONG HOP'!BF31</f>
        <v>0</v>
      </c>
      <c r="G21" s="500">
        <f>'TONG HOP'!BF42</f>
        <v>0</v>
      </c>
      <c r="H21" s="830">
        <f>'TONG HOP'!BF53</f>
        <v>0</v>
      </c>
      <c r="I21" s="500">
        <f>'TONG HOP'!BF64</f>
        <v>0</v>
      </c>
      <c r="J21" s="289"/>
      <c r="K21" s="1080"/>
      <c r="L21" s="298">
        <v>4</v>
      </c>
      <c r="M21" s="499" t="s">
        <v>20</v>
      </c>
      <c r="N21" s="554">
        <f>'TONG HOP'!BG9</f>
        <v>0</v>
      </c>
      <c r="O21" s="500">
        <f>'TONG HOP'!BG20</f>
        <v>0</v>
      </c>
      <c r="P21" s="830">
        <f>'TONG HOP'!BG31</f>
        <v>0</v>
      </c>
      <c r="Q21" s="500">
        <f>'TONG HOP'!BG42</f>
        <v>0</v>
      </c>
      <c r="R21" s="830">
        <f>'TONG HOP'!BG53</f>
        <v>0</v>
      </c>
      <c r="S21" s="500">
        <f>'TONG HOP'!BG64</f>
        <v>0</v>
      </c>
    </row>
    <row r="22" spans="1:19" ht="26.25" customHeight="1" thickBot="1" x14ac:dyDescent="0.25">
      <c r="A22" s="1079"/>
      <c r="B22" s="297">
        <v>5</v>
      </c>
      <c r="C22" s="690" t="s">
        <v>73</v>
      </c>
      <c r="D22" s="503">
        <f>'TONG HOP'!BF10</f>
        <v>0</v>
      </c>
      <c r="E22" s="503">
        <f>'TONG HOP'!BF21</f>
        <v>0</v>
      </c>
      <c r="F22" s="511">
        <f>'TONG HOP'!BF32</f>
        <v>0</v>
      </c>
      <c r="G22" s="503">
        <f>'TONG HOP'!BF43</f>
        <v>0</v>
      </c>
      <c r="H22" s="511">
        <f>'TONG HOP'!BF54</f>
        <v>0</v>
      </c>
      <c r="I22" s="503">
        <f>'TONG HOP'!BF65</f>
        <v>0</v>
      </c>
      <c r="J22" s="289"/>
      <c r="K22" s="1081"/>
      <c r="L22" s="297">
        <v>5</v>
      </c>
      <c r="M22" s="515" t="s">
        <v>73</v>
      </c>
      <c r="N22" s="547">
        <f>'TONG HOP'!BG10</f>
        <v>0</v>
      </c>
      <c r="O22" s="545">
        <f>'TONG HOP'!BG21</f>
        <v>0</v>
      </c>
      <c r="P22" s="829">
        <f>'TONG HOP'!BG32</f>
        <v>0</v>
      </c>
      <c r="Q22" s="545">
        <f>'TONG HOP'!BG43</f>
        <v>0</v>
      </c>
      <c r="R22" s="548">
        <f>'TONG HOP'!BG54</f>
        <v>0</v>
      </c>
      <c r="S22" s="545">
        <f>'TONG HOP'!BG65</f>
        <v>0</v>
      </c>
    </row>
    <row r="23" spans="1:19" ht="26.25" customHeight="1" thickTop="1" x14ac:dyDescent="0.2">
      <c r="A23" s="1083" t="s">
        <v>23</v>
      </c>
      <c r="B23" s="301">
        <v>6</v>
      </c>
      <c r="C23" s="736" t="s">
        <v>61</v>
      </c>
      <c r="D23" s="822">
        <f>'TONG HOP'!BF11</f>
        <v>0</v>
      </c>
      <c r="E23" s="822">
        <f>'TONG HOP'!BF22</f>
        <v>0</v>
      </c>
      <c r="F23" s="823">
        <f>'TONG HOP'!BF33</f>
        <v>0</v>
      </c>
      <c r="G23" s="822">
        <f>'TONG HOP'!BF44</f>
        <v>0</v>
      </c>
      <c r="H23" s="823">
        <f>'TONG HOP'!BF55</f>
        <v>0</v>
      </c>
      <c r="I23" s="822">
        <f>'TONG HOP'!BF66</f>
        <v>0</v>
      </c>
      <c r="J23" s="289"/>
      <c r="K23" s="1083" t="s">
        <v>23</v>
      </c>
      <c r="L23" s="299">
        <v>6</v>
      </c>
      <c r="M23" s="498" t="s">
        <v>61</v>
      </c>
      <c r="N23" s="496">
        <f>'TONG HOP'!BG11</f>
        <v>0</v>
      </c>
      <c r="O23" s="496">
        <f>'TONG HOP'!BG22</f>
        <v>0</v>
      </c>
      <c r="P23" s="821">
        <f>'TONG HOP'!BG33</f>
        <v>0</v>
      </c>
      <c r="Q23" s="496">
        <f>'TONG HOP'!BG44</f>
        <v>0</v>
      </c>
      <c r="R23" s="821">
        <f>'TONG HOP'!BG55</f>
        <v>0</v>
      </c>
      <c r="S23" s="496">
        <f>'TONG HOP'!BG66</f>
        <v>0</v>
      </c>
    </row>
    <row r="24" spans="1:19" ht="26.25" customHeight="1" thickBot="1" x14ac:dyDescent="0.25">
      <c r="A24" s="1078"/>
      <c r="B24" s="300">
        <v>7</v>
      </c>
      <c r="C24" s="499" t="s">
        <v>62</v>
      </c>
      <c r="D24" s="496">
        <f>'TONG HOP'!BF12</f>
        <v>0</v>
      </c>
      <c r="E24" s="496">
        <f>'TONG HOP'!BF23</f>
        <v>0</v>
      </c>
      <c r="F24" s="821">
        <f>'TONG HOP'!BF34</f>
        <v>0</v>
      </c>
      <c r="G24" s="496">
        <f>'TONG HOP'!BF45</f>
        <v>0</v>
      </c>
      <c r="H24" s="821">
        <f>'TONG HOP'!BF56</f>
        <v>0</v>
      </c>
      <c r="I24" s="496">
        <f>'TONG HOP'!BF67</f>
        <v>0</v>
      </c>
      <c r="J24" s="289"/>
      <c r="K24" s="1080"/>
      <c r="L24" s="300">
        <v>7</v>
      </c>
      <c r="M24" s="499" t="s">
        <v>62</v>
      </c>
      <c r="N24" s="496">
        <f>'TONG HOP'!BG12</f>
        <v>0</v>
      </c>
      <c r="O24" s="496">
        <f>'TONG HOP'!BG23</f>
        <v>0</v>
      </c>
      <c r="P24" s="821">
        <f>'TONG HOP'!BG34</f>
        <v>0</v>
      </c>
      <c r="Q24" s="496">
        <f>'TONG HOP'!BG45</f>
        <v>0</v>
      </c>
      <c r="R24" s="821" t="s">
        <v>172</v>
      </c>
      <c r="S24" s="496">
        <f>'TONG HOP'!BG67</f>
        <v>0</v>
      </c>
    </row>
    <row r="25" spans="1:19" ht="26.25" customHeight="1" thickTop="1" x14ac:dyDescent="0.2">
      <c r="A25" s="1078"/>
      <c r="B25" s="301">
        <v>8</v>
      </c>
      <c r="C25" s="498" t="s">
        <v>63</v>
      </c>
      <c r="D25" s="496">
        <f>'TONG HOP'!BF13</f>
        <v>0</v>
      </c>
      <c r="E25" s="496">
        <f>'TONG HOP'!BF24</f>
        <v>0</v>
      </c>
      <c r="F25" s="821">
        <f>'TONG HOP'!BF35</f>
        <v>0</v>
      </c>
      <c r="G25" s="496">
        <f>'TONG HOP'!BF46</f>
        <v>0</v>
      </c>
      <c r="H25" s="821">
        <f>'TONG HOP'!BF57</f>
        <v>0</v>
      </c>
      <c r="I25" s="496">
        <f>'TONG HOP'!BF68</f>
        <v>0</v>
      </c>
      <c r="J25" s="289"/>
      <c r="K25" s="1080"/>
      <c r="L25" s="301">
        <v>8</v>
      </c>
      <c r="M25" s="498" t="s">
        <v>63</v>
      </c>
      <c r="N25" s="496">
        <f>'TONG HOP'!BG13</f>
        <v>0</v>
      </c>
      <c r="O25" s="496">
        <f>'TONG HOP'!BG24</f>
        <v>0</v>
      </c>
      <c r="P25" s="821">
        <f>'TONG HOP'!BG35</f>
        <v>0</v>
      </c>
      <c r="Q25" s="496">
        <f>'TONG HOP'!BG46</f>
        <v>0</v>
      </c>
      <c r="R25" s="821">
        <f>'TONG HOP'!BG57</f>
        <v>0</v>
      </c>
      <c r="S25" s="496">
        <f>'TONG HOP'!BG68</f>
        <v>0</v>
      </c>
    </row>
    <row r="26" spans="1:19" ht="26.25" customHeight="1" x14ac:dyDescent="0.2">
      <c r="A26" s="1078"/>
      <c r="B26" s="299">
        <v>9</v>
      </c>
      <c r="C26" s="499" t="s">
        <v>64</v>
      </c>
      <c r="D26" s="500">
        <f>'TONG HOP'!BF14</f>
        <v>0</v>
      </c>
      <c r="E26" s="500">
        <f>'TONG HOP'!BF25</f>
        <v>0</v>
      </c>
      <c r="F26" s="830">
        <f>'TONG HOP'!BF36</f>
        <v>0</v>
      </c>
      <c r="G26" s="500">
        <f>'TONG HOP'!BF47</f>
        <v>0</v>
      </c>
      <c r="H26" s="830">
        <f>'TONG HOP'!BF58</f>
        <v>0</v>
      </c>
      <c r="I26" s="500">
        <f>'TONG HOP'!BF69</f>
        <v>0</v>
      </c>
      <c r="J26" s="289"/>
      <c r="K26" s="1080"/>
      <c r="L26" s="299">
        <v>9</v>
      </c>
      <c r="M26" s="499" t="s">
        <v>64</v>
      </c>
      <c r="N26" s="500">
        <f>'TONG HOP'!BG14</f>
        <v>0</v>
      </c>
      <c r="O26" s="500">
        <f>'TONG HOP'!BG25</f>
        <v>0</v>
      </c>
      <c r="P26" s="830">
        <f>'TONG HOP'!BG36</f>
        <v>0</v>
      </c>
      <c r="Q26" s="500">
        <f>'TONG HOP'!BG47</f>
        <v>0</v>
      </c>
      <c r="R26" s="830">
        <f>'TONG HOP'!BG58</f>
        <v>0</v>
      </c>
      <c r="S26" s="500">
        <f>'TONG HOP'!BG69</f>
        <v>0</v>
      </c>
    </row>
    <row r="27" spans="1:19" ht="26.25" customHeight="1" thickBot="1" x14ac:dyDescent="0.25">
      <c r="A27" s="1100"/>
      <c r="B27" s="824">
        <v>10</v>
      </c>
      <c r="C27" s="825" t="s">
        <v>72</v>
      </c>
      <c r="D27" s="826">
        <f>'TONG HOP'!BF15</f>
        <v>0</v>
      </c>
      <c r="E27" s="826">
        <f>'TONG HOP'!BF26</f>
        <v>0</v>
      </c>
      <c r="F27" s="827">
        <f>'TONG HOP'!BF37</f>
        <v>0</v>
      </c>
      <c r="G27" s="826">
        <f>'TONG HOP'!BF48</f>
        <v>0</v>
      </c>
      <c r="H27" s="827">
        <f>'TONG HOP'!BF59</f>
        <v>0</v>
      </c>
      <c r="I27" s="826">
        <f>'TONG HOP'!BF70</f>
        <v>0</v>
      </c>
      <c r="J27" s="289"/>
      <c r="K27" s="1101"/>
      <c r="L27" s="824">
        <v>10</v>
      </c>
      <c r="M27" s="816" t="s">
        <v>72</v>
      </c>
      <c r="N27" s="826">
        <f>'TONG HOP'!BG15</f>
        <v>0</v>
      </c>
      <c r="O27" s="826">
        <f>'TONG HOP'!BG26</f>
        <v>0</v>
      </c>
      <c r="P27" s="827">
        <f>'TONG HOP'!BG37</f>
        <v>0</v>
      </c>
      <c r="Q27" s="826">
        <f>'TONG HOP'!BG48</f>
        <v>0</v>
      </c>
      <c r="R27" s="827">
        <f>'TONG HOP'!BG59</f>
        <v>0</v>
      </c>
      <c r="S27" s="826">
        <f>'TONG HOP'!BG70</f>
        <v>0</v>
      </c>
    </row>
    <row r="28" spans="1:19" ht="15" customHeight="1" x14ac:dyDescent="0.25">
      <c r="A28" s="347" t="s">
        <v>74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8"/>
      <c r="N28" s="347"/>
      <c r="O28" s="261"/>
    </row>
    <row r="29" spans="1:19" ht="13.5" customHeight="1" x14ac:dyDescent="0.25">
      <c r="A29" s="349" t="s">
        <v>78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261"/>
    </row>
    <row r="30" spans="1:19" ht="13.5" customHeight="1" x14ac:dyDescent="0.25">
      <c r="A30" s="347"/>
      <c r="B30" s="347" t="s">
        <v>75</v>
      </c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261"/>
    </row>
    <row r="31" spans="1:19" ht="13.5" customHeight="1" x14ac:dyDescent="0.25">
      <c r="A31" s="347"/>
      <c r="B31" s="347" t="s">
        <v>76</v>
      </c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</row>
    <row r="32" spans="1:19" ht="13.5" customHeight="1" x14ac:dyDescent="0.25">
      <c r="A32" s="347"/>
      <c r="B32" s="347" t="s">
        <v>77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261"/>
    </row>
  </sheetData>
  <mergeCells count="25"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9A98"/>
  </sheetPr>
  <dimension ref="A1:T1024"/>
  <sheetViews>
    <sheetView view="pageBreakPreview" zoomScale="80" zoomScaleNormal="86" zoomScaleSheetLayoutView="80" workbookViewId="0">
      <pane ySplit="1" topLeftCell="A2" activePane="bottomLeft" state="frozen"/>
      <selection pane="bottomLeft" activeCell="A2" sqref="A2:I2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6" style="243" customWidth="1"/>
    <col min="4" max="8" width="13.7109375" style="243" customWidth="1"/>
    <col min="9" max="9" width="14.140625" style="243" customWidth="1"/>
    <col min="10" max="10" width="11.140625" style="243" customWidth="1"/>
    <col min="11" max="12" width="5.7109375" style="243" customWidth="1"/>
    <col min="13" max="19" width="15.85546875" style="243" customWidth="1"/>
    <col min="20" max="20" width="0" style="243" hidden="1" customWidth="1"/>
    <col min="21" max="16384" width="14.42578125" style="243"/>
  </cols>
  <sheetData>
    <row r="1" spans="1:19" ht="27" customHeight="1" x14ac:dyDescent="0.3">
      <c r="A1" s="1007" t="s">
        <v>60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8"/>
      <c r="R1" s="958"/>
      <c r="S1" s="1126"/>
    </row>
    <row r="2" spans="1:19" ht="22.5" customHeight="1" x14ac:dyDescent="0.25">
      <c r="A2" s="1104" t="str">
        <f>'Khoa CK OT'!A2:I2</f>
        <v>ÁP DỤNG TỪ NGÀY 27/07/2026 ĐẾN NGÀY 01/08/2026</v>
      </c>
      <c r="B2" s="942"/>
      <c r="C2" s="942"/>
      <c r="D2" s="942"/>
      <c r="E2" s="942"/>
      <c r="F2" s="942"/>
      <c r="G2" s="942"/>
      <c r="H2" s="942"/>
      <c r="I2" s="942"/>
      <c r="J2" s="264"/>
      <c r="K2" s="1104" t="str">
        <f>A2</f>
        <v>ÁP DỤNG TỪ NGÀY 27/07/2026 ĐẾN NGÀY 01/08/2026</v>
      </c>
      <c r="L2" s="942"/>
      <c r="M2" s="942"/>
      <c r="N2" s="942"/>
      <c r="O2" s="942"/>
      <c r="P2" s="942"/>
      <c r="Q2" s="942"/>
      <c r="R2" s="942"/>
      <c r="S2" s="942"/>
    </row>
    <row r="3" spans="1:19" ht="20.25" customHeight="1" x14ac:dyDescent="0.25">
      <c r="A3" s="1055" t="s">
        <v>50</v>
      </c>
      <c r="B3" s="1056"/>
      <c r="C3" s="1057" t="s">
        <v>181</v>
      </c>
      <c r="D3" s="1058"/>
      <c r="E3" s="1106"/>
      <c r="F3" s="1106"/>
      <c r="G3" s="1106"/>
      <c r="H3" s="1106"/>
      <c r="I3" s="1106"/>
      <c r="J3" s="1127"/>
      <c r="K3" s="1055" t="s">
        <v>50</v>
      </c>
      <c r="L3" s="1056"/>
      <c r="M3" s="1057" t="s">
        <v>182</v>
      </c>
      <c r="N3" s="1058"/>
      <c r="O3" s="1107"/>
      <c r="P3" s="1106"/>
      <c r="Q3" s="1106"/>
      <c r="R3" s="1106"/>
      <c r="S3" s="1108"/>
    </row>
    <row r="4" spans="1:19" ht="33" customHeight="1" thickBot="1" x14ac:dyDescent="0.25">
      <c r="A4" s="247" t="s">
        <v>51</v>
      </c>
      <c r="B4" s="248" t="s">
        <v>52</v>
      </c>
      <c r="C4" s="247" t="s">
        <v>53</v>
      </c>
      <c r="D4" s="437" t="s">
        <v>12</v>
      </c>
      <c r="E4" s="367" t="s">
        <v>54</v>
      </c>
      <c r="F4" s="437" t="s">
        <v>31</v>
      </c>
      <c r="G4" s="367" t="s">
        <v>32</v>
      </c>
      <c r="H4" s="437" t="s">
        <v>33</v>
      </c>
      <c r="I4" s="438" t="s">
        <v>34</v>
      </c>
      <c r="J4" s="1128"/>
      <c r="K4" s="247" t="s">
        <v>51</v>
      </c>
      <c r="L4" s="248" t="s">
        <v>52</v>
      </c>
      <c r="M4" s="247" t="s">
        <v>53</v>
      </c>
      <c r="N4" s="437" t="s">
        <v>12</v>
      </c>
      <c r="O4" s="367" t="s">
        <v>54</v>
      </c>
      <c r="P4" s="437" t="s">
        <v>31</v>
      </c>
      <c r="Q4" s="437" t="s">
        <v>32</v>
      </c>
      <c r="R4" s="437" t="s">
        <v>33</v>
      </c>
      <c r="S4" s="438" t="s">
        <v>34</v>
      </c>
    </row>
    <row r="5" spans="1:19" ht="33" customHeight="1" x14ac:dyDescent="0.2">
      <c r="A5" s="970" t="s">
        <v>13</v>
      </c>
      <c r="B5" s="272">
        <v>1</v>
      </c>
      <c r="C5" s="499" t="s">
        <v>15</v>
      </c>
      <c r="D5" s="465" t="str">
        <f>'TONG HOP'!AT6</f>
        <v>TH CN SX RƯỢU</v>
      </c>
      <c r="E5" s="374" t="str">
        <f>'TONG HOP'!AT17</f>
        <v>KT CHẾ BIẾN</v>
      </c>
      <c r="F5" s="373" t="str">
        <f>'TONG HOP'!AT28</f>
        <v>TH CN SX RƯỢU</v>
      </c>
      <c r="G5" s="374" t="str">
        <f>'TONG HOP'!AT39</f>
        <v>CÁC QT CHUYỂN</v>
      </c>
      <c r="H5" s="461" t="str">
        <f>'TONG HOP'!AT50</f>
        <v>TH CN SX RƯỢU</v>
      </c>
      <c r="I5" s="409" t="str">
        <f>'TONG HOP'!AT61</f>
        <v>CÁC QT CHUYỂN</v>
      </c>
      <c r="J5" s="1128"/>
      <c r="K5" s="947" t="s">
        <v>13</v>
      </c>
      <c r="L5" s="270">
        <v>1</v>
      </c>
      <c r="M5" s="499" t="s">
        <v>15</v>
      </c>
      <c r="N5" s="488" t="str">
        <f>'TONG HOP'!AU6</f>
        <v>QL CHẤT LƯỢNG</v>
      </c>
      <c r="O5" s="843">
        <f>'TONG HOP'!AU17</f>
        <v>0</v>
      </c>
      <c r="P5" s="480" t="str">
        <f>'TONG HOP'!AU28</f>
        <v>QL CHẤT LƯỢNG</v>
      </c>
      <c r="Q5" s="480">
        <f>'TONG HOP'!AU39</f>
        <v>0</v>
      </c>
      <c r="R5" s="480" t="str">
        <f>'TONG HOP'!AU50</f>
        <v>QL CHẤT LƯỢNG</v>
      </c>
      <c r="S5" s="409">
        <f>'TONG HOP'!AU61</f>
        <v>0</v>
      </c>
    </row>
    <row r="6" spans="1:19" ht="33" customHeight="1" thickBot="1" x14ac:dyDescent="0.25">
      <c r="A6" s="973"/>
      <c r="B6" s="271">
        <v>2</v>
      </c>
      <c r="C6" s="495" t="s">
        <v>17</v>
      </c>
      <c r="D6" s="433" t="str">
        <f>'TONG HOP'!AT7</f>
        <v>BIA VÀ NƯỚC GK</v>
      </c>
      <c r="E6" s="398" t="str">
        <f>'TONG HOP'!AT18</f>
        <v xml:space="preserve">MÓN ĂN VÀ PHA </v>
      </c>
      <c r="F6" s="379" t="str">
        <f>'TONG HOP'!AT29</f>
        <v>BIA VÀ NƯỚC GK</v>
      </c>
      <c r="G6" s="425" t="str">
        <f>'TONG HOP'!AT40</f>
        <v>KHỐI</v>
      </c>
      <c r="H6" s="380" t="str">
        <f>'TONG HOP'!AT51</f>
        <v>BIA VÀ NƯỚC GK</v>
      </c>
      <c r="I6" s="398" t="str">
        <f>'TONG HOP'!AT62</f>
        <v>KHỐI</v>
      </c>
      <c r="J6" s="1128"/>
      <c r="K6" s="935"/>
      <c r="L6" s="271">
        <v>2</v>
      </c>
      <c r="M6" s="495" t="s">
        <v>17</v>
      </c>
      <c r="N6" s="489" t="str">
        <f>'TONG HOP'!AU7</f>
        <v>SẢN PHẨM</v>
      </c>
      <c r="O6" s="844">
        <f>'TONG HOP'!AU18</f>
        <v>0</v>
      </c>
      <c r="P6" s="481" t="str">
        <f>'TONG HOP'!AU29</f>
        <v>SẢN PHẨM</v>
      </c>
      <c r="Q6" s="481">
        <f>'TONG HOP'!AU40</f>
        <v>0</v>
      </c>
      <c r="R6" s="481" t="str">
        <f>'TONG HOP'!AU51</f>
        <v>SẢN PHẨM</v>
      </c>
      <c r="S6" s="398">
        <f>'TONG HOP'!AU62</f>
        <v>0</v>
      </c>
    </row>
    <row r="7" spans="1:19" ht="33" customHeight="1" thickTop="1" x14ac:dyDescent="0.2">
      <c r="A7" s="973"/>
      <c r="B7" s="392">
        <v>3</v>
      </c>
      <c r="C7" s="498" t="s">
        <v>19</v>
      </c>
      <c r="D7" s="433">
        <f>'TONG HOP'!AT8</f>
        <v>0</v>
      </c>
      <c r="E7" s="398" t="str">
        <f>'TONG HOP'!AT19</f>
        <v>CHẾ THỨC UỐNG</v>
      </c>
      <c r="F7" s="397">
        <f>'TONG HOP'!AT30</f>
        <v>0</v>
      </c>
      <c r="G7" s="398">
        <f>'TONG HOP'!AT41</f>
        <v>0</v>
      </c>
      <c r="H7" s="380">
        <f>'TONG HOP'!AT52</f>
        <v>0</v>
      </c>
      <c r="I7" s="398">
        <f>'TONG HOP'!AT63</f>
        <v>0</v>
      </c>
      <c r="J7" s="1128"/>
      <c r="K7" s="935"/>
      <c r="L7" s="272">
        <v>3</v>
      </c>
      <c r="M7" s="498" t="s">
        <v>19</v>
      </c>
      <c r="N7" s="489">
        <f>'TONG HOP'!AU8</f>
        <v>0</v>
      </c>
      <c r="O7" s="844">
        <f>'TONG HOP'!AU19</f>
        <v>0</v>
      </c>
      <c r="P7" s="490">
        <f>'TONG HOP'!AU30</f>
        <v>0</v>
      </c>
      <c r="Q7" s="481">
        <f>'TONG HOP'!AU41</f>
        <v>0</v>
      </c>
      <c r="R7" s="481">
        <f>'TONG HOP'!AU52</f>
        <v>0</v>
      </c>
      <c r="S7" s="398">
        <f>'TONG HOP'!AU63</f>
        <v>0</v>
      </c>
    </row>
    <row r="8" spans="1:19" ht="33" customHeight="1" x14ac:dyDescent="0.2">
      <c r="A8" s="973"/>
      <c r="B8" s="272">
        <v>4</v>
      </c>
      <c r="C8" s="499" t="s">
        <v>20</v>
      </c>
      <c r="D8" s="434" t="str">
        <f>'TONG HOP'!AT9</f>
        <v>C107</v>
      </c>
      <c r="E8" s="400" t="str">
        <f>'TONG HOP'!AT20</f>
        <v>C108</v>
      </c>
      <c r="F8" s="401" t="str">
        <f>'TONG HOP'!AT31</f>
        <v>C107</v>
      </c>
      <c r="G8" s="400" t="str">
        <f>'TONG HOP'!AT42</f>
        <v>C103</v>
      </c>
      <c r="H8" s="401" t="str">
        <f>'TONG HOP'!AT53</f>
        <v>C107</v>
      </c>
      <c r="I8" s="400" t="str">
        <f>'TONG HOP'!AT64</f>
        <v>C103</v>
      </c>
      <c r="J8" s="1128"/>
      <c r="K8" s="935"/>
      <c r="L8" s="272">
        <v>4</v>
      </c>
      <c r="M8" s="499" t="s">
        <v>20</v>
      </c>
      <c r="N8" s="491" t="str">
        <f>'TONG HOP'!AU9</f>
        <v>C109</v>
      </c>
      <c r="O8" s="483">
        <f>'TONG HOP'!AU20</f>
        <v>0</v>
      </c>
      <c r="P8" s="482" t="str">
        <f>'TONG HOP'!AU31</f>
        <v>C109</v>
      </c>
      <c r="Q8" s="482">
        <f>'TONG HOP'!AU42</f>
        <v>0</v>
      </c>
      <c r="R8" s="482" t="str">
        <f>'TONG HOP'!AU53</f>
        <v>C109</v>
      </c>
      <c r="S8" s="400">
        <f>'TONG HOP'!AU64</f>
        <v>0</v>
      </c>
    </row>
    <row r="9" spans="1:19" ht="33" customHeight="1" thickBot="1" x14ac:dyDescent="0.25">
      <c r="A9" s="1125"/>
      <c r="B9" s="402">
        <v>5</v>
      </c>
      <c r="C9" s="515" t="s">
        <v>73</v>
      </c>
      <c r="D9" s="431" t="str">
        <f>'TONG HOP'!AT10</f>
        <v>C.QUỲNH ANH</v>
      </c>
      <c r="E9" s="418" t="str">
        <f>'TONG HOP'!AT21</f>
        <v>C.THANH VY</v>
      </c>
      <c r="F9" s="389" t="str">
        <f>'TONG HOP'!AT32</f>
        <v>C.QUỲNH ANH</v>
      </c>
      <c r="G9" s="417" t="str">
        <f>'TONG HOP'!AT43</f>
        <v>T.XUÂN</v>
      </c>
      <c r="H9" s="389" t="str">
        <f>'TONG HOP'!AT54</f>
        <v>C.QUỲNH ANH</v>
      </c>
      <c r="I9" s="417" t="str">
        <f>'TONG HOP'!AT65</f>
        <v>T.XUÂN</v>
      </c>
      <c r="J9" s="1128"/>
      <c r="K9" s="948"/>
      <c r="L9" s="271">
        <v>5</v>
      </c>
      <c r="M9" s="515" t="s">
        <v>73</v>
      </c>
      <c r="N9" s="431" t="str">
        <f>'TONG HOP'!AU10</f>
        <v>C.THANH VY</v>
      </c>
      <c r="O9" s="417">
        <f>'TONG HOP'!AU21</f>
        <v>0</v>
      </c>
      <c r="P9" s="387" t="str">
        <f>'TONG HOP'!AU32</f>
        <v>C.THANH VY</v>
      </c>
      <c r="Q9" s="387">
        <f>'TONG HOP'!AU43</f>
        <v>0</v>
      </c>
      <c r="R9" s="387" t="str">
        <f>'TONG HOP'!AU54</f>
        <v>C.THANH VY</v>
      </c>
      <c r="S9" s="444">
        <f>'TONG HOP'!AU65</f>
        <v>0</v>
      </c>
    </row>
    <row r="10" spans="1:19" ht="33" customHeight="1" thickTop="1" x14ac:dyDescent="0.2">
      <c r="A10" s="1015" t="s">
        <v>79</v>
      </c>
      <c r="B10" s="272">
        <v>11</v>
      </c>
      <c r="C10" s="498" t="s">
        <v>61</v>
      </c>
      <c r="D10" s="432" t="str">
        <f>'TONG HOP'!AT11</f>
        <v>TH CN SX RƯỢU</v>
      </c>
      <c r="E10" s="398" t="str">
        <f>'TONG HOP'!AT22</f>
        <v>KT CHẾ BIẾN</v>
      </c>
      <c r="F10" s="380" t="str">
        <f>'TONG HOP'!AT33</f>
        <v>TH CN SX RƯỢU</v>
      </c>
      <c r="G10" s="398">
        <f>'TONG HOP'!AT44</f>
        <v>0</v>
      </c>
      <c r="H10" s="380" t="str">
        <f>'TONG HOP'!AT55</f>
        <v>TH CN SX RƯỢU</v>
      </c>
      <c r="I10" s="770">
        <f>'TONG HOP'!AT66</f>
        <v>0</v>
      </c>
      <c r="J10" s="1128"/>
      <c r="K10" s="1032" t="s">
        <v>23</v>
      </c>
      <c r="L10" s="258">
        <v>6</v>
      </c>
      <c r="M10" s="498" t="s">
        <v>61</v>
      </c>
      <c r="N10" s="432">
        <f>'TONG HOP'!AU11</f>
        <v>0</v>
      </c>
      <c r="O10" s="409">
        <f>'TONG HOP'!AU22</f>
        <v>0</v>
      </c>
      <c r="P10" s="393">
        <f>'TONG HOP'!AU33</f>
        <v>0</v>
      </c>
      <c r="Q10" s="410">
        <f>'TONG HOP'!AU44</f>
        <v>0</v>
      </c>
      <c r="R10" s="393">
        <f>'TONG HOP'!AU55</f>
        <v>0</v>
      </c>
      <c r="S10" s="398">
        <f>'TONG HOP'!AU66</f>
        <v>0</v>
      </c>
    </row>
    <row r="11" spans="1:19" ht="33" customHeight="1" thickBot="1" x14ac:dyDescent="0.25">
      <c r="A11" s="973"/>
      <c r="B11" s="271">
        <v>12</v>
      </c>
      <c r="C11" s="499" t="s">
        <v>62</v>
      </c>
      <c r="D11" s="433" t="str">
        <f>'TONG HOP'!AT12</f>
        <v>BIA VÀ NƯỚC GK</v>
      </c>
      <c r="E11" s="398" t="str">
        <f>'TONG HOP'!AT23</f>
        <v xml:space="preserve">MÓN ĂN VÀ PHA </v>
      </c>
      <c r="F11" s="380" t="str">
        <f>'TONG HOP'!AT34</f>
        <v>BIA VÀ NƯỚC GK</v>
      </c>
      <c r="G11" s="398">
        <f>'TONG HOP'!AT45</f>
        <v>0</v>
      </c>
      <c r="H11" s="380" t="str">
        <f>'TONG HOP'!AT56</f>
        <v>BIA VÀ NƯỚC GK</v>
      </c>
      <c r="I11" s="486">
        <f>'TONG HOP'!AT67</f>
        <v>0</v>
      </c>
      <c r="J11" s="1128"/>
      <c r="K11" s="935"/>
      <c r="L11" s="259">
        <v>7</v>
      </c>
      <c r="M11" s="499" t="s">
        <v>62</v>
      </c>
      <c r="N11" s="433">
        <f>'TONG HOP'!AU12</f>
        <v>0</v>
      </c>
      <c r="O11" s="398">
        <f>'TONG HOP'!AU23</f>
        <v>0</v>
      </c>
      <c r="P11" s="397">
        <f>'TONG HOP'!AU34</f>
        <v>0</v>
      </c>
      <c r="Q11" s="397">
        <f>'TONG HOP'!AU45</f>
        <v>0</v>
      </c>
      <c r="R11" s="397">
        <f>'TONG HOP'!AU56</f>
        <v>0</v>
      </c>
      <c r="S11" s="398">
        <f>'TONG HOP'!AU67</f>
        <v>0</v>
      </c>
    </row>
    <row r="12" spans="1:19" ht="33" customHeight="1" thickTop="1" x14ac:dyDescent="0.2">
      <c r="A12" s="973"/>
      <c r="B12" s="392">
        <v>13</v>
      </c>
      <c r="C12" s="498" t="s">
        <v>63</v>
      </c>
      <c r="D12" s="433">
        <f>'TONG HOP'!AT13</f>
        <v>0</v>
      </c>
      <c r="E12" s="398" t="str">
        <f>'TONG HOP'!AT24</f>
        <v>CHẾ THỨC UỐNG</v>
      </c>
      <c r="F12" s="380">
        <f>'TONG HOP'!AT35</f>
        <v>0</v>
      </c>
      <c r="G12" s="398"/>
      <c r="H12" s="380">
        <f>'TONG HOP'!AT57</f>
        <v>0</v>
      </c>
      <c r="I12" s="486">
        <f>'TONG HOP'!AT68</f>
        <v>0</v>
      </c>
      <c r="J12" s="1128"/>
      <c r="K12" s="935"/>
      <c r="L12" s="260">
        <v>8</v>
      </c>
      <c r="M12" s="498" t="s">
        <v>63</v>
      </c>
      <c r="N12" s="433">
        <f>'TONG HOP'!AU13</f>
        <v>0</v>
      </c>
      <c r="O12" s="398">
        <f>'TONG HOP'!AU24</f>
        <v>0</v>
      </c>
      <c r="P12" s="397">
        <f>'TONG HOP'!AU35</f>
        <v>0</v>
      </c>
      <c r="Q12" s="397">
        <f>'TONG HOP'!AU46</f>
        <v>0</v>
      </c>
      <c r="R12" s="397">
        <f>'TONG HOP'!AU57</f>
        <v>0</v>
      </c>
      <c r="S12" s="398">
        <f>'TONG HOP'!AU68</f>
        <v>0</v>
      </c>
    </row>
    <row r="13" spans="1:19" ht="33" customHeight="1" x14ac:dyDescent="0.2">
      <c r="A13" s="973"/>
      <c r="B13" s="248">
        <v>14</v>
      </c>
      <c r="C13" s="499" t="s">
        <v>64</v>
      </c>
      <c r="D13" s="434" t="str">
        <f>'TONG HOP'!AT14</f>
        <v>C107</v>
      </c>
      <c r="E13" s="400" t="str">
        <f>'TONG HOP'!AT25</f>
        <v>C108</v>
      </c>
      <c r="F13" s="399" t="str">
        <f>'TONG HOP'!AT36</f>
        <v>C107</v>
      </c>
      <c r="G13" s="400">
        <f>'TONG HOP'!AT47</f>
        <v>0</v>
      </c>
      <c r="H13" s="399" t="str">
        <f>'TONG HOP'!AT58</f>
        <v>C107</v>
      </c>
      <c r="I13" s="771">
        <f>'TONG HOP'!AT69</f>
        <v>0</v>
      </c>
      <c r="J13" s="1128"/>
      <c r="K13" s="935"/>
      <c r="L13" s="258">
        <v>9</v>
      </c>
      <c r="M13" s="499" t="s">
        <v>64</v>
      </c>
      <c r="N13" s="434">
        <f>'TONG HOP'!AU14</f>
        <v>0</v>
      </c>
      <c r="O13" s="400">
        <f>'TONG HOP'!AU25</f>
        <v>0</v>
      </c>
      <c r="P13" s="399">
        <f>'TONG HOP'!AU36</f>
        <v>0</v>
      </c>
      <c r="Q13" s="399">
        <f>'TONG HOP'!AU47</f>
        <v>0</v>
      </c>
      <c r="R13" s="399">
        <f>'TONG HOP'!AU58</f>
        <v>0</v>
      </c>
      <c r="S13" s="400">
        <f>'TONG HOP'!AU69</f>
        <v>0</v>
      </c>
    </row>
    <row r="14" spans="1:19" ht="33" customHeight="1" thickBot="1" x14ac:dyDescent="0.25">
      <c r="A14" s="1134"/>
      <c r="B14" s="402"/>
      <c r="C14" s="549" t="s">
        <v>72</v>
      </c>
      <c r="D14" s="370" t="str">
        <f>'TONG HOP'!AT15</f>
        <v>C.QUỲNH ANH</v>
      </c>
      <c r="E14" s="516" t="str">
        <f>'TONG HOP'!AT26</f>
        <v>C.THANH VY</v>
      </c>
      <c r="F14" s="487" t="str">
        <f>'TONG HOP'!AT37</f>
        <v>C.QUỲNH ANH</v>
      </c>
      <c r="G14" s="444">
        <f>'TONG HOP'!AT48</f>
        <v>0</v>
      </c>
      <c r="H14" s="479" t="str">
        <f>'TONG HOP'!AT59</f>
        <v>C.QUỲNH ANH</v>
      </c>
      <c r="I14" s="513">
        <f>'TONG HOP'!AT70</f>
        <v>0</v>
      </c>
      <c r="J14" s="1128"/>
      <c r="K14" s="1133"/>
      <c r="L14" s="275">
        <v>10</v>
      </c>
      <c r="M14" s="549" t="s">
        <v>72</v>
      </c>
      <c r="N14" s="478">
        <f>'TONG HOP'!AU15</f>
        <v>0</v>
      </c>
      <c r="O14" s="444">
        <f>'TONG HOP'!AU26</f>
        <v>0</v>
      </c>
      <c r="P14" s="462">
        <f>'TONG HOP'!AU37</f>
        <v>0</v>
      </c>
      <c r="Q14" s="462">
        <f>'TONG HOP'!AU48</f>
        <v>0</v>
      </c>
      <c r="R14" s="462">
        <f>'TONG HOP'!AU59</f>
        <v>0</v>
      </c>
      <c r="S14" s="444">
        <f>'TONG HOP'!AU70</f>
        <v>0</v>
      </c>
    </row>
    <row r="15" spans="1:19" ht="33" hidden="1" customHeight="1" thickTop="1" x14ac:dyDescent="0.25">
      <c r="A15" s="1104" t="str">
        <f>A2</f>
        <v>ÁP DỤNG TỪ NGÀY 27/07/2026 ĐẾN NGÀY 01/08/2026</v>
      </c>
      <c r="B15" s="942"/>
      <c r="C15" s="942"/>
      <c r="D15" s="942"/>
      <c r="E15" s="942"/>
      <c r="F15" s="942"/>
      <c r="G15" s="942"/>
      <c r="H15" s="942"/>
      <c r="I15" s="942"/>
      <c r="J15" s="273"/>
      <c r="K15" s="1104" t="str">
        <f>K2</f>
        <v>ÁP DỤNG TỪ NGÀY 27/07/2026 ĐẾN NGÀY 01/08/2026</v>
      </c>
      <c r="L15" s="942"/>
      <c r="M15" s="942"/>
      <c r="N15" s="942"/>
      <c r="O15" s="942"/>
      <c r="P15" s="942"/>
      <c r="Q15" s="942"/>
      <c r="R15" s="942"/>
      <c r="S15" s="942"/>
    </row>
    <row r="16" spans="1:19" ht="33" hidden="1" customHeight="1" x14ac:dyDescent="0.25">
      <c r="A16" s="1115" t="s">
        <v>50</v>
      </c>
      <c r="B16" s="1116"/>
      <c r="C16" s="1057" t="str">
        <f>'TONG HOP'!AV5</f>
        <v>T24TP2</v>
      </c>
      <c r="D16" s="1058"/>
      <c r="E16" s="1107" t="s">
        <v>131</v>
      </c>
      <c r="F16" s="1106"/>
      <c r="G16" s="1106"/>
      <c r="H16" s="1106"/>
      <c r="I16" s="1108"/>
      <c r="J16" s="1118"/>
      <c r="K16" s="1055" t="s">
        <v>50</v>
      </c>
      <c r="L16" s="1056"/>
      <c r="M16" s="1057" t="str">
        <f>'TONG HOP'!AZ5</f>
        <v>C25TP1</v>
      </c>
      <c r="N16" s="1105"/>
      <c r="O16" s="1106" t="s">
        <v>165</v>
      </c>
      <c r="P16" s="1106"/>
      <c r="Q16" s="1106"/>
      <c r="R16" s="1106"/>
      <c r="S16" s="1106"/>
    </row>
    <row r="17" spans="1:19" ht="23.25" hidden="1" customHeight="1" x14ac:dyDescent="0.2">
      <c r="A17" s="247" t="s">
        <v>51</v>
      </c>
      <c r="B17" s="248" t="s">
        <v>52</v>
      </c>
      <c r="C17" s="247" t="s">
        <v>53</v>
      </c>
      <c r="D17" s="422" t="s">
        <v>12</v>
      </c>
      <c r="E17" s="367" t="s">
        <v>54</v>
      </c>
      <c r="F17" s="422" t="s">
        <v>31</v>
      </c>
      <c r="G17" s="367" t="s">
        <v>32</v>
      </c>
      <c r="H17" s="422" t="s">
        <v>33</v>
      </c>
      <c r="I17" s="247" t="s">
        <v>34</v>
      </c>
      <c r="J17" s="1119"/>
      <c r="K17" s="247" t="s">
        <v>51</v>
      </c>
      <c r="L17" s="248" t="s">
        <v>52</v>
      </c>
      <c r="M17" s="247" t="s">
        <v>53</v>
      </c>
      <c r="N17" s="437" t="s">
        <v>12</v>
      </c>
      <c r="O17" s="438" t="s">
        <v>54</v>
      </c>
      <c r="P17" s="437" t="s">
        <v>31</v>
      </c>
      <c r="Q17" s="437" t="s">
        <v>32</v>
      </c>
      <c r="R17" s="437" t="s">
        <v>33</v>
      </c>
      <c r="S17" s="437" t="s">
        <v>34</v>
      </c>
    </row>
    <row r="18" spans="1:19" ht="35.25" hidden="1" customHeight="1" x14ac:dyDescent="0.2">
      <c r="A18" s="947" t="s">
        <v>13</v>
      </c>
      <c r="B18" s="270">
        <v>1</v>
      </c>
      <c r="C18" s="499" t="s">
        <v>15</v>
      </c>
      <c r="D18" s="465">
        <f>'TONG HOP'!AV6</f>
        <v>0</v>
      </c>
      <c r="E18" s="758">
        <f>'TONG HOP'!AV17</f>
        <v>0</v>
      </c>
      <c r="F18" s="410">
        <f>'TONG HOP'!AV28</f>
        <v>0</v>
      </c>
      <c r="G18" s="758">
        <f>'TONG HOP'!AV39</f>
        <v>0</v>
      </c>
      <c r="H18" s="410">
        <f>'TONG HOP'!AV50</f>
        <v>0</v>
      </c>
      <c r="I18" s="409">
        <f>'TONG HOP'!AV61</f>
        <v>0</v>
      </c>
      <c r="J18" s="1119"/>
      <c r="K18" s="947" t="s">
        <v>13</v>
      </c>
      <c r="L18" s="270">
        <v>1</v>
      </c>
      <c r="M18" s="499" t="s">
        <v>15</v>
      </c>
      <c r="N18" s="465">
        <f>'TONG HOP'!AZ6</f>
        <v>0</v>
      </c>
      <c r="O18" s="409">
        <f>'TONG HOP'!AZ17</f>
        <v>0</v>
      </c>
      <c r="P18" s="409">
        <f>'TONG HOP'!AZ28</f>
        <v>0</v>
      </c>
      <c r="Q18" s="410">
        <f>'TONG HOP'!AZ39</f>
        <v>0</v>
      </c>
      <c r="R18" s="410">
        <f>'TONG HOP'!AZ50</f>
        <v>0</v>
      </c>
      <c r="S18" s="410">
        <f>'TONG HOP'!AZ61</f>
        <v>0</v>
      </c>
    </row>
    <row r="19" spans="1:19" ht="35.25" hidden="1" customHeight="1" thickBot="1" x14ac:dyDescent="0.25">
      <c r="A19" s="936"/>
      <c r="B19" s="271">
        <v>2</v>
      </c>
      <c r="C19" s="495" t="s">
        <v>17</v>
      </c>
      <c r="D19" s="433">
        <f>'TONG HOP'!AV7</f>
        <v>0</v>
      </c>
      <c r="E19" s="751">
        <f>'TONG HOP'!AV18</f>
        <v>0</v>
      </c>
      <c r="F19" s="397">
        <f>'TONG HOP'!AV29</f>
        <v>0</v>
      </c>
      <c r="G19" s="751">
        <f>'TONG HOP'!AV40</f>
        <v>0</v>
      </c>
      <c r="H19" s="397">
        <f>'TONG HOP'!AV51</f>
        <v>0</v>
      </c>
      <c r="I19" s="398">
        <f>'TONG HOP'!AV62</f>
        <v>0</v>
      </c>
      <c r="J19" s="1119"/>
      <c r="K19" s="936"/>
      <c r="L19" s="271">
        <v>2</v>
      </c>
      <c r="M19" s="495" t="s">
        <v>17</v>
      </c>
      <c r="N19" s="433">
        <f>'TONG HOP'!AZ7</f>
        <v>0</v>
      </c>
      <c r="O19" s="398">
        <f>'TONG HOP'!AZ18</f>
        <v>0</v>
      </c>
      <c r="P19" s="398">
        <f>'TONG HOP'!AZ29</f>
        <v>0</v>
      </c>
      <c r="Q19" s="397">
        <f>'TONG HOP'!AZ40</f>
        <v>0</v>
      </c>
      <c r="R19" s="397">
        <f>'TONG HOP'!AZ51</f>
        <v>0</v>
      </c>
      <c r="S19" s="397">
        <f>'TONG HOP'!AZ62</f>
        <v>0</v>
      </c>
    </row>
    <row r="20" spans="1:19" ht="35.25" hidden="1" customHeight="1" thickTop="1" x14ac:dyDescent="0.2">
      <c r="A20" s="936"/>
      <c r="B20" s="272">
        <v>3</v>
      </c>
      <c r="C20" s="498" t="s">
        <v>19</v>
      </c>
      <c r="D20" s="433">
        <f>'TONG HOP'!AV8</f>
        <v>0</v>
      </c>
      <c r="E20" s="751">
        <f>'TONG HOP'!AV19</f>
        <v>0</v>
      </c>
      <c r="F20" s="397">
        <f>'TONG HOP'!AV30</f>
        <v>0</v>
      </c>
      <c r="G20" s="751">
        <f>'TONG HOP'!AV41</f>
        <v>0</v>
      </c>
      <c r="H20" s="397">
        <f>'TONG HOP'!AV52</f>
        <v>0</v>
      </c>
      <c r="I20" s="398">
        <f>'TONG HOP'!AV63</f>
        <v>0</v>
      </c>
      <c r="J20" s="1119"/>
      <c r="K20" s="936"/>
      <c r="L20" s="272">
        <v>3</v>
      </c>
      <c r="M20" s="498" t="s">
        <v>19</v>
      </c>
      <c r="N20" s="433">
        <f>'TONG HOP'!AZ8</f>
        <v>0</v>
      </c>
      <c r="O20" s="398">
        <f>'TONG HOP'!AZ19</f>
        <v>0</v>
      </c>
      <c r="P20" s="398">
        <f>'TONG HOP'!AZ30</f>
        <v>0</v>
      </c>
      <c r="Q20" s="397">
        <f>'TONG HOP'!AZ41</f>
        <v>0</v>
      </c>
      <c r="R20" s="397">
        <f>'TONG HOP'!AZ52</f>
        <v>0</v>
      </c>
      <c r="S20" s="397">
        <f>'TONG HOP'!AZ63</f>
        <v>0</v>
      </c>
    </row>
    <row r="21" spans="1:19" ht="35.25" hidden="1" customHeight="1" x14ac:dyDescent="0.2">
      <c r="A21" s="936"/>
      <c r="B21" s="272">
        <v>4</v>
      </c>
      <c r="C21" s="499" t="s">
        <v>20</v>
      </c>
      <c r="D21" s="434">
        <f>'TONG HOP'!AV9</f>
        <v>0</v>
      </c>
      <c r="E21" s="752">
        <f>'TONG HOP'!AV20</f>
        <v>0</v>
      </c>
      <c r="F21" s="399">
        <f>'TONG HOP'!AV31</f>
        <v>0</v>
      </c>
      <c r="G21" s="752">
        <f>'TONG HOP'!AV42</f>
        <v>0</v>
      </c>
      <c r="H21" s="399">
        <f>'TONG HOP'!AV53</f>
        <v>0</v>
      </c>
      <c r="I21" s="400">
        <f>'TONG HOP'!AV64</f>
        <v>0</v>
      </c>
      <c r="J21" s="1119"/>
      <c r="K21" s="936"/>
      <c r="L21" s="272">
        <v>4</v>
      </c>
      <c r="M21" s="499" t="s">
        <v>20</v>
      </c>
      <c r="N21" s="434">
        <f>'TONG HOP'!AZ9</f>
        <v>0</v>
      </c>
      <c r="O21" s="400">
        <f>'TONG HOP'!AZ20</f>
        <v>0</v>
      </c>
      <c r="P21" s="400">
        <f>'TONG HOP'!AZ31</f>
        <v>0</v>
      </c>
      <c r="Q21" s="399">
        <f>'TONG HOP'!AZ42</f>
        <v>0</v>
      </c>
      <c r="R21" s="399">
        <f>'TONG HOP'!AZ53</f>
        <v>0</v>
      </c>
      <c r="S21" s="399">
        <f>'TONG HOP'!AZ64</f>
        <v>0</v>
      </c>
    </row>
    <row r="22" spans="1:19" ht="35.25" hidden="1" customHeight="1" thickBot="1" x14ac:dyDescent="0.25">
      <c r="A22" s="1031"/>
      <c r="B22" s="271">
        <v>5</v>
      </c>
      <c r="C22" s="515" t="s">
        <v>73</v>
      </c>
      <c r="D22" s="431">
        <f>'TONG HOP'!AV10</f>
        <v>0</v>
      </c>
      <c r="E22" s="417">
        <f>'TONG HOP'!AV21</f>
        <v>0</v>
      </c>
      <c r="F22" s="387">
        <f>'TONG HOP'!AV32</f>
        <v>0</v>
      </c>
      <c r="G22" s="417">
        <f>'TONG HOP'!AV43</f>
        <v>0</v>
      </c>
      <c r="H22" s="387">
        <f>'TONG HOP'!AV54</f>
        <v>0</v>
      </c>
      <c r="I22" s="417">
        <f>'TONG HOP'!AV65</f>
        <v>0</v>
      </c>
      <c r="J22" s="1119"/>
      <c r="K22" s="1031"/>
      <c r="L22" s="271">
        <v>5</v>
      </c>
      <c r="M22" s="515" t="s">
        <v>73</v>
      </c>
      <c r="N22" s="446">
        <f>'TONG HOP'!AZ10</f>
        <v>0</v>
      </c>
      <c r="O22" s="450">
        <f>'TONG HOP'!AZ21</f>
        <v>0</v>
      </c>
      <c r="P22" s="450">
        <f>'TONG HOP'!AZ32</f>
        <v>0</v>
      </c>
      <c r="Q22" s="535">
        <f>'TONG HOP'!AZ43</f>
        <v>0</v>
      </c>
      <c r="R22" s="535">
        <f>'TONG HOP'!AZ54</f>
        <v>0</v>
      </c>
      <c r="S22" s="535">
        <f>'TONG HOP'!AZ65</f>
        <v>0</v>
      </c>
    </row>
    <row r="23" spans="1:19" ht="35.25" hidden="1" customHeight="1" thickTop="1" x14ac:dyDescent="0.2">
      <c r="A23" s="935" t="s">
        <v>23</v>
      </c>
      <c r="B23" s="258">
        <v>6</v>
      </c>
      <c r="C23" s="498" t="s">
        <v>61</v>
      </c>
      <c r="D23" s="432">
        <f>'TONG HOP'!AV11</f>
        <v>0</v>
      </c>
      <c r="E23" s="751">
        <f>'TONG HOP'!AV22</f>
        <v>0</v>
      </c>
      <c r="F23" s="393">
        <f>'TONG HOP'!AV33</f>
        <v>0</v>
      </c>
      <c r="G23" s="751">
        <f>'TONG HOP'!AV44</f>
        <v>0</v>
      </c>
      <c r="H23" s="393">
        <f>'TONG HOP'!AV55</f>
        <v>0</v>
      </c>
      <c r="I23" s="398">
        <f>'TONG HOP'!AV66</f>
        <v>0</v>
      </c>
      <c r="J23" s="1119"/>
      <c r="K23" s="935" t="s">
        <v>23</v>
      </c>
      <c r="L23" s="258">
        <v>6</v>
      </c>
      <c r="M23" s="498" t="s">
        <v>61</v>
      </c>
      <c r="N23" s="433">
        <f>'TONG HOP'!AZ11</f>
        <v>0</v>
      </c>
      <c r="O23" s="398">
        <f>'TONG HOP'!AZ22</f>
        <v>0</v>
      </c>
      <c r="P23" s="398">
        <f>'TONG HOP'!AZ33</f>
        <v>0</v>
      </c>
      <c r="Q23" s="397">
        <f>'TONG HOP'!AZ44</f>
        <v>0</v>
      </c>
      <c r="R23" s="397">
        <f>'TONG HOP'!AZ55</f>
        <v>0</v>
      </c>
      <c r="S23" s="397">
        <f>'TONG HOP'!AZ66</f>
        <v>0</v>
      </c>
    </row>
    <row r="24" spans="1:19" ht="35.25" hidden="1" customHeight="1" thickBot="1" x14ac:dyDescent="0.25">
      <c r="A24" s="936"/>
      <c r="B24" s="259">
        <v>7</v>
      </c>
      <c r="C24" s="499" t="s">
        <v>62</v>
      </c>
      <c r="D24" s="433">
        <f>'TONG HOP'!AV12</f>
        <v>0</v>
      </c>
      <c r="E24" s="751">
        <f>'TONG HOP'!AV23</f>
        <v>0</v>
      </c>
      <c r="F24" s="397">
        <f>'TONG HOP'!AV34</f>
        <v>0</v>
      </c>
      <c r="G24" s="751">
        <f>'TONG HOP'!AV45</f>
        <v>0</v>
      </c>
      <c r="H24" s="397">
        <f>'TONG HOP'!AV56</f>
        <v>0</v>
      </c>
      <c r="I24" s="398">
        <f>'TONG HOP'!AV67</f>
        <v>0</v>
      </c>
      <c r="J24" s="1119"/>
      <c r="K24" s="936"/>
      <c r="L24" s="259">
        <v>7</v>
      </c>
      <c r="M24" s="499" t="s">
        <v>62</v>
      </c>
      <c r="N24" s="433">
        <f>'TONG HOP'!AZ12</f>
        <v>0</v>
      </c>
      <c r="O24" s="398">
        <f>'TONG HOP'!AZ23</f>
        <v>0</v>
      </c>
      <c r="P24" s="398">
        <f>'TONG HOP'!AZ34</f>
        <v>0</v>
      </c>
      <c r="Q24" s="397">
        <f>'TONG HOP'!AZ45</f>
        <v>0</v>
      </c>
      <c r="R24" s="397">
        <f>'TONG HOP'!AZ56</f>
        <v>0</v>
      </c>
      <c r="S24" s="397">
        <f>'TONG HOP'!AZ67</f>
        <v>0</v>
      </c>
    </row>
    <row r="25" spans="1:19" ht="35.25" hidden="1" customHeight="1" thickTop="1" x14ac:dyDescent="0.2">
      <c r="A25" s="936"/>
      <c r="B25" s="260">
        <v>8</v>
      </c>
      <c r="C25" s="498" t="s">
        <v>63</v>
      </c>
      <c r="D25" s="433">
        <f>'TONG HOP'!AV13</f>
        <v>0</v>
      </c>
      <c r="E25" s="751">
        <f>'TONG HOP'!AV24</f>
        <v>0</v>
      </c>
      <c r="F25" s="397">
        <f>'TONG HOP'!AV35</f>
        <v>0</v>
      </c>
      <c r="G25" s="751">
        <f>'TONG HOP'!AV46</f>
        <v>0</v>
      </c>
      <c r="H25" s="397">
        <f>'TONG HOP'!AV57</f>
        <v>0</v>
      </c>
      <c r="I25" s="398">
        <f>'TONG HOP'!AV68</f>
        <v>0</v>
      </c>
      <c r="J25" s="1119"/>
      <c r="K25" s="936"/>
      <c r="L25" s="260">
        <v>8</v>
      </c>
      <c r="M25" s="498" t="s">
        <v>63</v>
      </c>
      <c r="N25" s="433">
        <f>'TONG HOP'!AZ13</f>
        <v>0</v>
      </c>
      <c r="O25" s="398">
        <f>'TONG HOP'!AZ24</f>
        <v>0</v>
      </c>
      <c r="P25" s="398">
        <f>'TONG HOP'!AZ35</f>
        <v>0</v>
      </c>
      <c r="Q25" s="397">
        <f>'TONG HOP'!AZ46</f>
        <v>0</v>
      </c>
      <c r="R25" s="397">
        <f>'TONG HOP'!AZ57</f>
        <v>0</v>
      </c>
      <c r="S25" s="397">
        <f>'TONG HOP'!AZ68</f>
        <v>0</v>
      </c>
    </row>
    <row r="26" spans="1:19" ht="35.25" hidden="1" customHeight="1" x14ac:dyDescent="0.2">
      <c r="A26" s="936"/>
      <c r="B26" s="258">
        <v>9</v>
      </c>
      <c r="C26" s="499" t="s">
        <v>64</v>
      </c>
      <c r="D26" s="434">
        <f>'TONG HOP'!AV14</f>
        <v>0</v>
      </c>
      <c r="E26" s="752">
        <f>'TONG HOP'!AV25</f>
        <v>0</v>
      </c>
      <c r="F26" s="399">
        <f>'TONG HOP'!AV36</f>
        <v>0</v>
      </c>
      <c r="G26" s="752">
        <f>'TONG HOP'!AV47</f>
        <v>0</v>
      </c>
      <c r="H26" s="399">
        <f>'TONG HOP'!AV58</f>
        <v>0</v>
      </c>
      <c r="I26" s="400">
        <f>'TONG HOP'!AV69</f>
        <v>0</v>
      </c>
      <c r="J26" s="1119"/>
      <c r="K26" s="936"/>
      <c r="L26" s="258">
        <v>9</v>
      </c>
      <c r="M26" s="499" t="s">
        <v>64</v>
      </c>
      <c r="N26" s="434">
        <f>'TONG HOP'!AZ14</f>
        <v>0</v>
      </c>
      <c r="O26" s="400">
        <f>'TONG HOP'!AZ25</f>
        <v>0</v>
      </c>
      <c r="P26" s="400">
        <f>'TONG HOP'!AZ36</f>
        <v>0</v>
      </c>
      <c r="Q26" s="399">
        <f>'TONG HOP'!AZ47</f>
        <v>0</v>
      </c>
      <c r="R26" s="399">
        <f>'TONG HOP'!AZ58</f>
        <v>0</v>
      </c>
      <c r="S26" s="399">
        <f>'TONG HOP'!AZ69</f>
        <v>0</v>
      </c>
    </row>
    <row r="27" spans="1:19" ht="35.25" hidden="1" customHeight="1" thickBot="1" x14ac:dyDescent="0.25">
      <c r="A27" s="937"/>
      <c r="B27" s="275">
        <v>10</v>
      </c>
      <c r="C27" s="549" t="s">
        <v>72</v>
      </c>
      <c r="D27" s="478">
        <f>'TONG HOP'!AV15</f>
        <v>0</v>
      </c>
      <c r="E27" s="444">
        <f>'TONG HOP'!AV26</f>
        <v>0</v>
      </c>
      <c r="F27" s="462">
        <f>'TONG HOP'!AV37</f>
        <v>0</v>
      </c>
      <c r="G27" s="444">
        <f>'TONG HOP'!AV48</f>
        <v>0</v>
      </c>
      <c r="H27" s="462">
        <f>'TONG HOP'!AV59</f>
        <v>0</v>
      </c>
      <c r="I27" s="444">
        <f>'TONG HOP'!AV70</f>
        <v>0</v>
      </c>
      <c r="J27" s="1120"/>
      <c r="K27" s="1121"/>
      <c r="L27" s="815">
        <v>10</v>
      </c>
      <c r="M27" s="816" t="s">
        <v>72</v>
      </c>
      <c r="N27" s="817">
        <f>'TONG HOP'!AZ15</f>
        <v>0</v>
      </c>
      <c r="O27" s="818">
        <f>'TONG HOP'!AZ26</f>
        <v>0</v>
      </c>
      <c r="P27" s="818">
        <f>'TONG HOP'!AZ37</f>
        <v>0</v>
      </c>
      <c r="Q27" s="819">
        <f>'TONG HOP'!AZ48</f>
        <v>0</v>
      </c>
      <c r="R27" s="819">
        <f>'TONG HOP'!AZ59</f>
        <v>0</v>
      </c>
      <c r="S27" s="819">
        <f>'TONG HOP'!AZ70</f>
        <v>0</v>
      </c>
    </row>
    <row r="28" spans="1:19" ht="25.5" hidden="1" customHeight="1" x14ac:dyDescent="0.25">
      <c r="A28" s="1104" t="str">
        <f>A15</f>
        <v>ÁP DỤNG TỪ NGÀY 27/07/2026 ĐẾN NGÀY 01/08/2026</v>
      </c>
      <c r="B28" s="942"/>
      <c r="C28" s="942"/>
      <c r="D28" s="942"/>
      <c r="E28" s="942"/>
      <c r="F28" s="942"/>
      <c r="G28" s="942"/>
      <c r="H28" s="942"/>
      <c r="I28" s="942"/>
      <c r="J28" s="273"/>
      <c r="K28" s="1104" t="str">
        <f>K15</f>
        <v>ÁP DỤNG TỪ NGÀY 27/07/2026 ĐẾN NGÀY 01/08/2026</v>
      </c>
      <c r="L28" s="942"/>
      <c r="M28" s="942"/>
      <c r="N28" s="942"/>
      <c r="O28" s="942"/>
      <c r="P28" s="942"/>
      <c r="Q28" s="942"/>
      <c r="R28" s="942"/>
      <c r="S28" s="942"/>
    </row>
    <row r="29" spans="1:19" ht="30" hidden="1" customHeight="1" x14ac:dyDescent="0.25">
      <c r="A29" s="1055" t="s">
        <v>50</v>
      </c>
      <c r="B29" s="1056"/>
      <c r="C29" s="1057" t="str">
        <f>'TONG HOP'!AX5</f>
        <v>T25TP1</v>
      </c>
      <c r="D29" s="1105"/>
      <c r="E29" s="1106" t="s">
        <v>165</v>
      </c>
      <c r="F29" s="1106"/>
      <c r="G29" s="1106"/>
      <c r="H29" s="1106"/>
      <c r="I29" s="1106"/>
      <c r="J29" s="1118"/>
      <c r="K29" s="1055" t="s">
        <v>50</v>
      </c>
      <c r="L29" s="1056"/>
      <c r="M29" s="1057" t="str">
        <f>'TONG HOP'!AY5</f>
        <v>T25TP2</v>
      </c>
      <c r="N29" s="1058"/>
      <c r="O29" s="1107" t="s">
        <v>166</v>
      </c>
      <c r="P29" s="1106"/>
      <c r="Q29" s="1106"/>
      <c r="R29" s="1106"/>
      <c r="S29" s="1108"/>
    </row>
    <row r="30" spans="1:19" ht="28.5" hidden="1" customHeight="1" x14ac:dyDescent="0.2">
      <c r="A30" s="247" t="s">
        <v>51</v>
      </c>
      <c r="B30" s="248" t="s">
        <v>52</v>
      </c>
      <c r="C30" s="247" t="s">
        <v>53</v>
      </c>
      <c r="D30" s="437" t="s">
        <v>12</v>
      </c>
      <c r="E30" s="438" t="s">
        <v>54</v>
      </c>
      <c r="F30" s="437" t="s">
        <v>31</v>
      </c>
      <c r="G30" s="438" t="s">
        <v>32</v>
      </c>
      <c r="H30" s="437" t="s">
        <v>33</v>
      </c>
      <c r="I30" s="438" t="s">
        <v>34</v>
      </c>
      <c r="J30" s="1119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1" t="s">
        <v>31</v>
      </c>
      <c r="Q30" s="371" t="s">
        <v>32</v>
      </c>
      <c r="R30" s="371" t="s">
        <v>33</v>
      </c>
      <c r="S30" s="369" t="s">
        <v>34</v>
      </c>
    </row>
    <row r="31" spans="1:19" ht="32.25" hidden="1" customHeight="1" x14ac:dyDescent="0.2">
      <c r="A31" s="947" t="s">
        <v>13</v>
      </c>
      <c r="B31" s="270">
        <v>1</v>
      </c>
      <c r="C31" s="499" t="s">
        <v>15</v>
      </c>
      <c r="D31" s="465">
        <f>'TONG HOP'!AX6</f>
        <v>0</v>
      </c>
      <c r="E31" s="409">
        <f>'TONG HOP'!AX17</f>
        <v>0</v>
      </c>
      <c r="F31" s="461">
        <f>'TONG HOP'!AX28</f>
        <v>0</v>
      </c>
      <c r="G31" s="409">
        <f>'TONG HOP'!AX39</f>
        <v>0</v>
      </c>
      <c r="H31" s="410">
        <f>'TONG HOP'!AX50</f>
        <v>0</v>
      </c>
      <c r="I31" s="409">
        <f>'TONG HOP'!AX61</f>
        <v>0</v>
      </c>
      <c r="J31" s="1119"/>
      <c r="K31" s="1129" t="s">
        <v>13</v>
      </c>
      <c r="L31" s="270">
        <v>1</v>
      </c>
      <c r="M31" s="499" t="s">
        <v>15</v>
      </c>
      <c r="N31" s="410">
        <f>'TONG HOP'!AY6</f>
        <v>0</v>
      </c>
      <c r="O31" s="409">
        <f>'TONG HOP'!AY17</f>
        <v>0</v>
      </c>
      <c r="P31" s="461">
        <f>'TONG HOP'!AY28</f>
        <v>0</v>
      </c>
      <c r="Q31" s="410">
        <f>'TONG HOP'!AY39</f>
        <v>0</v>
      </c>
      <c r="R31" s="409">
        <f>'TONG HOP'!AY50</f>
        <v>0</v>
      </c>
      <c r="S31" s="409">
        <f>'TONG HOP'!AY61</f>
        <v>0</v>
      </c>
    </row>
    <row r="32" spans="1:19" ht="32.25" hidden="1" customHeight="1" thickBot="1" x14ac:dyDescent="0.25">
      <c r="A32" s="936"/>
      <c r="B32" s="271">
        <v>2</v>
      </c>
      <c r="C32" s="495" t="s">
        <v>17</v>
      </c>
      <c r="D32" s="433">
        <f>'TONG HOP'!AX7</f>
        <v>0</v>
      </c>
      <c r="E32" s="398">
        <f>'TONG HOP'!AX18</f>
        <v>0</v>
      </c>
      <c r="F32" s="380">
        <f>'TONG HOP'!AX29</f>
        <v>0</v>
      </c>
      <c r="G32" s="398">
        <f>'TONG HOP'!AX40</f>
        <v>0</v>
      </c>
      <c r="H32" s="397">
        <f>'TONG HOP'!AX51</f>
        <v>0</v>
      </c>
      <c r="I32" s="398">
        <f>'TONG HOP'!AX62</f>
        <v>0</v>
      </c>
      <c r="J32" s="1119"/>
      <c r="K32" s="1130"/>
      <c r="L32" s="271">
        <v>2</v>
      </c>
      <c r="M32" s="495" t="s">
        <v>17</v>
      </c>
      <c r="N32" s="397">
        <f>'TONG HOP'!AY7</f>
        <v>0</v>
      </c>
      <c r="O32" s="398">
        <f>'TONG HOP'!AY18</f>
        <v>0</v>
      </c>
      <c r="P32" s="380">
        <f>'TONG HOP'!AY29</f>
        <v>0</v>
      </c>
      <c r="Q32" s="397">
        <f>'TONG HOP'!AY40</f>
        <v>0</v>
      </c>
      <c r="R32" s="398">
        <f>'TONG HOP'!AY51</f>
        <v>0</v>
      </c>
      <c r="S32" s="398">
        <f>'TONG HOP'!AY62</f>
        <v>0</v>
      </c>
    </row>
    <row r="33" spans="1:19" ht="32.25" hidden="1" customHeight="1" thickTop="1" x14ac:dyDescent="0.2">
      <c r="A33" s="936"/>
      <c r="B33" s="272">
        <v>3</v>
      </c>
      <c r="C33" s="498" t="s">
        <v>19</v>
      </c>
      <c r="D33" s="433">
        <f>'TONG HOP'!AX8</f>
        <v>0</v>
      </c>
      <c r="E33" s="398">
        <f>'TONG HOP'!AX19</f>
        <v>0</v>
      </c>
      <c r="F33" s="380">
        <f>'TONG HOP'!AX30</f>
        <v>0</v>
      </c>
      <c r="G33" s="398">
        <f>'TONG HOP'!AX41</f>
        <v>0</v>
      </c>
      <c r="H33" s="397">
        <f>'TONG HOP'!AX52</f>
        <v>0</v>
      </c>
      <c r="I33" s="398">
        <f>'TONG HOP'!AX63</f>
        <v>0</v>
      </c>
      <c r="J33" s="1119"/>
      <c r="K33" s="1130"/>
      <c r="L33" s="272">
        <v>3</v>
      </c>
      <c r="M33" s="498" t="s">
        <v>19</v>
      </c>
      <c r="N33" s="397">
        <f>'TONG HOP'!AY8</f>
        <v>0</v>
      </c>
      <c r="O33" s="398">
        <f>'TONG HOP'!AY19</f>
        <v>0</v>
      </c>
      <c r="P33" s="380">
        <f>'TONG HOP'!AY30</f>
        <v>0</v>
      </c>
      <c r="Q33" s="397">
        <f>'TONG HOP'!AY41</f>
        <v>0</v>
      </c>
      <c r="R33" s="398">
        <f>'TONG HOP'!AY52</f>
        <v>0</v>
      </c>
      <c r="S33" s="398">
        <f>'TONG HOP'!AY63</f>
        <v>0</v>
      </c>
    </row>
    <row r="34" spans="1:19" ht="32.25" hidden="1" customHeight="1" x14ac:dyDescent="0.2">
      <c r="A34" s="936"/>
      <c r="B34" s="272">
        <v>4</v>
      </c>
      <c r="C34" s="499" t="s">
        <v>20</v>
      </c>
      <c r="D34" s="434">
        <f>'TONG HOP'!AX9</f>
        <v>0</v>
      </c>
      <c r="E34" s="400">
        <f>'TONG HOP'!AX20</f>
        <v>0</v>
      </c>
      <c r="F34" s="401">
        <f>'TONG HOP'!AX31</f>
        <v>0</v>
      </c>
      <c r="G34" s="400">
        <f>'TONG HOP'!AX42</f>
        <v>0</v>
      </c>
      <c r="H34" s="399">
        <f>'TONG HOP'!AX53</f>
        <v>0</v>
      </c>
      <c r="I34" s="400">
        <f>'TONG HOP'!AX64</f>
        <v>0</v>
      </c>
      <c r="J34" s="1119"/>
      <c r="K34" s="1130"/>
      <c r="L34" s="272">
        <v>4</v>
      </c>
      <c r="M34" s="499" t="s">
        <v>20</v>
      </c>
      <c r="N34" s="434">
        <f>'TONG HOP'!AY9</f>
        <v>0</v>
      </c>
      <c r="O34" s="400">
        <f>'TONG HOP'!AY20</f>
        <v>0</v>
      </c>
      <c r="P34" s="401">
        <f>'TONG HOP'!AY31</f>
        <v>0</v>
      </c>
      <c r="Q34" s="399">
        <f>'TONG HOP'!AY42</f>
        <v>0</v>
      </c>
      <c r="R34" s="400">
        <f>'TONG HOP'!AY53</f>
        <v>0</v>
      </c>
      <c r="S34" s="400">
        <f>'TONG HOP'!AY64</f>
        <v>0</v>
      </c>
    </row>
    <row r="35" spans="1:19" ht="32.25" hidden="1" customHeight="1" thickBot="1" x14ac:dyDescent="0.25">
      <c r="A35" s="1031"/>
      <c r="B35" s="271">
        <v>5</v>
      </c>
      <c r="C35" s="515" t="s">
        <v>73</v>
      </c>
      <c r="D35" s="431">
        <f>'TONG HOP'!AX10</f>
        <v>0</v>
      </c>
      <c r="E35" s="417">
        <f>'TONG HOP'!AX21</f>
        <v>0</v>
      </c>
      <c r="F35" s="389">
        <f>'TONG HOP'!AX32</f>
        <v>0</v>
      </c>
      <c r="G35" s="417">
        <f>'TONG HOP'!AX43</f>
        <v>0</v>
      </c>
      <c r="H35" s="387">
        <f>'TONG HOP'!AX54</f>
        <v>0</v>
      </c>
      <c r="I35" s="417">
        <f>'TONG HOP'!AX65</f>
        <v>0</v>
      </c>
      <c r="J35" s="1119"/>
      <c r="K35" s="1131"/>
      <c r="L35" s="271">
        <v>5</v>
      </c>
      <c r="M35" s="515" t="s">
        <v>73</v>
      </c>
      <c r="N35" s="446">
        <f>'TONG HOP'!AY10</f>
        <v>0</v>
      </c>
      <c r="O35" s="450">
        <f>'TONG HOP'!AY21</f>
        <v>0</v>
      </c>
      <c r="P35" s="448">
        <f>'TONG HOP'!AY32</f>
        <v>0</v>
      </c>
      <c r="Q35" s="535">
        <f>'TONG HOP'!AY43</f>
        <v>0</v>
      </c>
      <c r="R35" s="450">
        <f>'TONG HOP'!AY54</f>
        <v>0</v>
      </c>
      <c r="S35" s="450">
        <f>'TONG HOP'!AY65</f>
        <v>0</v>
      </c>
    </row>
    <row r="36" spans="1:19" ht="32.25" hidden="1" customHeight="1" thickTop="1" x14ac:dyDescent="0.2">
      <c r="A36" s="935" t="s">
        <v>23</v>
      </c>
      <c r="B36" s="258">
        <v>6</v>
      </c>
      <c r="C36" s="498" t="s">
        <v>61</v>
      </c>
      <c r="D36" s="432">
        <f>'TONG HOP'!AX11</f>
        <v>0</v>
      </c>
      <c r="E36" s="398">
        <f>'TONG HOP'!AX22</f>
        <v>0</v>
      </c>
      <c r="F36" s="380">
        <f>'TONG HOP'!AX33</f>
        <v>0</v>
      </c>
      <c r="G36" s="398">
        <f>'TONG HOP'!AX44</f>
        <v>0</v>
      </c>
      <c r="H36" s="393">
        <f>'TONG HOP'!AX55</f>
        <v>0</v>
      </c>
      <c r="I36" s="394">
        <f>'TONG HOP'!AX66</f>
        <v>0</v>
      </c>
      <c r="J36" s="1119"/>
      <c r="K36" s="1135" t="s">
        <v>23</v>
      </c>
      <c r="L36" s="258">
        <v>6</v>
      </c>
      <c r="M36" s="498" t="s">
        <v>61</v>
      </c>
      <c r="N36" s="397">
        <f>'TONG HOP'!AY11</f>
        <v>0</v>
      </c>
      <c r="O36" s="398">
        <f>'TONG HOP'!AY22</f>
        <v>0</v>
      </c>
      <c r="P36" s="380">
        <f>'TONG HOP'!AY33</f>
        <v>0</v>
      </c>
      <c r="Q36" s="397">
        <f>'TONG HOP'!AY44</f>
        <v>0</v>
      </c>
      <c r="R36" s="398">
        <f>'TONG HOP'!AY55</f>
        <v>0</v>
      </c>
      <c r="S36" s="398">
        <f>'TONG HOP'!AY66</f>
        <v>0</v>
      </c>
    </row>
    <row r="37" spans="1:19" ht="32.25" hidden="1" customHeight="1" thickBot="1" x14ac:dyDescent="0.25">
      <c r="A37" s="936"/>
      <c r="B37" s="259">
        <v>7</v>
      </c>
      <c r="C37" s="499" t="s">
        <v>62</v>
      </c>
      <c r="D37" s="433">
        <f>'TONG HOP'!AX12</f>
        <v>0</v>
      </c>
      <c r="E37" s="398">
        <f>'TONG HOP'!AX23</f>
        <v>0</v>
      </c>
      <c r="F37" s="380">
        <f>'TONG HOP'!AX34</f>
        <v>0</v>
      </c>
      <c r="G37" s="398">
        <f>'TONG HOP'!AX45</f>
        <v>0</v>
      </c>
      <c r="H37" s="397">
        <f>'TONG HOP'!AX56</f>
        <v>0</v>
      </c>
      <c r="I37" s="398">
        <f>'TONG HOP'!AX67</f>
        <v>0</v>
      </c>
      <c r="J37" s="1119"/>
      <c r="K37" s="1130"/>
      <c r="L37" s="259">
        <v>7</v>
      </c>
      <c r="M37" s="499" t="s">
        <v>62</v>
      </c>
      <c r="N37" s="397">
        <f>'TONG HOP'!AY12</f>
        <v>0</v>
      </c>
      <c r="O37" s="398">
        <f>'TONG HOP'!AY23</f>
        <v>0</v>
      </c>
      <c r="P37" s="380">
        <f>'TONG HOP'!AY34</f>
        <v>0</v>
      </c>
      <c r="Q37" s="397">
        <f>'TONG HOP'!AY45</f>
        <v>0</v>
      </c>
      <c r="R37" s="398">
        <f>'TONG HOP'!AY56</f>
        <v>0</v>
      </c>
      <c r="S37" s="398">
        <f>'TONG HOP'!AY67</f>
        <v>0</v>
      </c>
    </row>
    <row r="38" spans="1:19" ht="32.25" hidden="1" customHeight="1" thickTop="1" x14ac:dyDescent="0.2">
      <c r="A38" s="936"/>
      <c r="B38" s="260">
        <v>8</v>
      </c>
      <c r="C38" s="498" t="s">
        <v>63</v>
      </c>
      <c r="D38" s="433">
        <f>'TONG HOP'!AX13</f>
        <v>0</v>
      </c>
      <c r="E38" s="398">
        <f>'TONG HOP'!AX24</f>
        <v>0</v>
      </c>
      <c r="F38" s="380">
        <f>'TONG HOP'!AX35</f>
        <v>0</v>
      </c>
      <c r="G38" s="398">
        <f>'TONG HOP'!AX46</f>
        <v>0</v>
      </c>
      <c r="H38" s="397">
        <f>'TONG HOP'!AX57</f>
        <v>0</v>
      </c>
      <c r="I38" s="398">
        <f>'TONG HOP'!AX68</f>
        <v>0</v>
      </c>
      <c r="J38" s="1119"/>
      <c r="K38" s="1130"/>
      <c r="L38" s="260">
        <v>8</v>
      </c>
      <c r="M38" s="498" t="s">
        <v>63</v>
      </c>
      <c r="N38" s="397">
        <f>'TONG HOP'!AY13</f>
        <v>0</v>
      </c>
      <c r="O38" s="398">
        <f>'TONG HOP'!AY24</f>
        <v>0</v>
      </c>
      <c r="P38" s="380">
        <f>'TONG HOP'!AY35</f>
        <v>0</v>
      </c>
      <c r="Q38" s="397">
        <f>'TONG HOP'!AY46</f>
        <v>0</v>
      </c>
      <c r="R38" s="398">
        <f>'TONG HOP'!AY57</f>
        <v>0</v>
      </c>
      <c r="S38" s="398">
        <f>'TONG HOP'!AY68</f>
        <v>0</v>
      </c>
    </row>
    <row r="39" spans="1:19" ht="32.25" hidden="1" customHeight="1" x14ac:dyDescent="0.2">
      <c r="A39" s="936"/>
      <c r="B39" s="258">
        <v>9</v>
      </c>
      <c r="C39" s="499" t="s">
        <v>64</v>
      </c>
      <c r="D39" s="434">
        <f>'TONG HOP'!AX14</f>
        <v>0</v>
      </c>
      <c r="E39" s="400">
        <f>'TONG HOP'!AX25</f>
        <v>0</v>
      </c>
      <c r="F39" s="401">
        <f>'TONG HOP'!AX36</f>
        <v>0</v>
      </c>
      <c r="G39" s="400">
        <f>'TONG HOP'!AX47</f>
        <v>0</v>
      </c>
      <c r="H39" s="399">
        <f>'TONG HOP'!AX58</f>
        <v>0</v>
      </c>
      <c r="I39" s="400">
        <f>'TONG HOP'!AX69</f>
        <v>0</v>
      </c>
      <c r="J39" s="1119"/>
      <c r="K39" s="1130"/>
      <c r="L39" s="258">
        <v>9</v>
      </c>
      <c r="M39" s="499" t="s">
        <v>64</v>
      </c>
      <c r="N39" s="399">
        <f>'TONG HOP'!AY14</f>
        <v>0</v>
      </c>
      <c r="O39" s="400">
        <f>'TONG HOP'!AY25</f>
        <v>0</v>
      </c>
      <c r="P39" s="401">
        <f>'TONG HOP'!AY36</f>
        <v>0</v>
      </c>
      <c r="Q39" s="399">
        <f>'TONG HOP'!AY47</f>
        <v>0</v>
      </c>
      <c r="R39" s="400">
        <f>'TONG HOP'!AY58</f>
        <v>0</v>
      </c>
      <c r="S39" s="400">
        <f>'TONG HOP'!AY69</f>
        <v>0</v>
      </c>
    </row>
    <row r="40" spans="1:19" ht="32.25" hidden="1" customHeight="1" thickBot="1" x14ac:dyDescent="0.25">
      <c r="A40" s="937"/>
      <c r="B40" s="275">
        <v>10</v>
      </c>
      <c r="C40" s="549" t="s">
        <v>72</v>
      </c>
      <c r="D40" s="478">
        <f>'TONG HOP'!AX15</f>
        <v>0</v>
      </c>
      <c r="E40" s="444">
        <f>'TONG HOP'!AX26</f>
        <v>0</v>
      </c>
      <c r="F40" s="462">
        <f>'TONG HOP'!AX37</f>
        <v>0</v>
      </c>
      <c r="G40" s="444">
        <f>'TONG HOP'!AX48</f>
        <v>0</v>
      </c>
      <c r="H40" s="462">
        <f>'TONG HOP'!AX59</f>
        <v>0</v>
      </c>
      <c r="I40" s="444">
        <f>'TONG HOP'!AX70</f>
        <v>0</v>
      </c>
      <c r="J40" s="1120"/>
      <c r="K40" s="1136"/>
      <c r="L40" s="815">
        <v>10</v>
      </c>
      <c r="M40" s="816" t="s">
        <v>72</v>
      </c>
      <c r="N40" s="819">
        <f>'TONG HOP'!AY15</f>
        <v>0</v>
      </c>
      <c r="O40" s="818">
        <f>'TONG HOP'!AY26</f>
        <v>0</v>
      </c>
      <c r="P40" s="820">
        <f>'TONG HOP'!AY37</f>
        <v>0</v>
      </c>
      <c r="Q40" s="819">
        <f>'TONG HOP'!AY48</f>
        <v>0</v>
      </c>
      <c r="R40" s="818">
        <f>'TONG HOP'!AY59</f>
        <v>0</v>
      </c>
      <c r="S40" s="818">
        <f>'TONG HOP'!AY70</f>
        <v>0</v>
      </c>
    </row>
    <row r="41" spans="1:19" ht="30" hidden="1" customHeight="1" x14ac:dyDescent="0.25">
      <c r="A41" s="1122" t="str">
        <f>A2</f>
        <v>ÁP DỤNG TỪ NGÀY 27/07/2026 ĐẾN NGÀY 01/08/2026</v>
      </c>
      <c r="B41" s="1123"/>
      <c r="C41" s="1123"/>
      <c r="D41" s="1123"/>
      <c r="E41" s="1123"/>
      <c r="F41" s="1123"/>
      <c r="G41" s="1123"/>
      <c r="H41" s="1123"/>
      <c r="I41" s="1123"/>
      <c r="J41" s="273"/>
      <c r="K41" s="1104" t="str">
        <f>A2</f>
        <v>ÁP DỤNG TỪ NGÀY 27/07/2026 ĐẾN NGÀY 01/08/2026</v>
      </c>
      <c r="L41" s="942"/>
      <c r="M41" s="942"/>
      <c r="N41" s="942"/>
      <c r="O41" s="942"/>
      <c r="P41" s="942"/>
      <c r="Q41" s="942"/>
      <c r="R41" s="942"/>
      <c r="S41" s="942"/>
    </row>
    <row r="42" spans="1:19" ht="33" hidden="1" customHeight="1" x14ac:dyDescent="0.25">
      <c r="A42" s="1055" t="s">
        <v>50</v>
      </c>
      <c r="B42" s="1056"/>
      <c r="C42" s="1057"/>
      <c r="D42" s="1058"/>
      <c r="E42" s="1117"/>
      <c r="F42" s="1117"/>
      <c r="G42" s="1117"/>
      <c r="H42" s="1117"/>
      <c r="I42" s="1117"/>
      <c r="J42" s="1118"/>
      <c r="K42" s="1055" t="s">
        <v>50</v>
      </c>
      <c r="L42" s="1056"/>
      <c r="M42" s="1124"/>
      <c r="N42" s="1105"/>
      <c r="O42" s="1107"/>
      <c r="P42" s="1106"/>
      <c r="Q42" s="1106"/>
      <c r="R42" s="1106"/>
      <c r="S42" s="1108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1" t="s">
        <v>12</v>
      </c>
      <c r="E43" s="262" t="s">
        <v>54</v>
      </c>
      <c r="F43" s="371" t="s">
        <v>31</v>
      </c>
      <c r="G43" s="262" t="s">
        <v>32</v>
      </c>
      <c r="H43" s="371" t="s">
        <v>33</v>
      </c>
      <c r="I43" s="262" t="s">
        <v>34</v>
      </c>
      <c r="J43" s="1119"/>
      <c r="K43" s="241" t="s">
        <v>51</v>
      </c>
      <c r="L43" s="242" t="s">
        <v>52</v>
      </c>
      <c r="M43" s="262" t="s">
        <v>53</v>
      </c>
      <c r="N43" s="371" t="s">
        <v>12</v>
      </c>
      <c r="O43" s="262" t="s">
        <v>54</v>
      </c>
      <c r="P43" s="371" t="s">
        <v>31</v>
      </c>
      <c r="Q43" s="371" t="s">
        <v>32</v>
      </c>
      <c r="R43" s="371" t="s">
        <v>33</v>
      </c>
      <c r="S43" s="371" t="s">
        <v>34</v>
      </c>
    </row>
    <row r="44" spans="1:19" ht="36.75" hidden="1" customHeight="1" x14ac:dyDescent="0.2">
      <c r="A44" s="1129" t="s">
        <v>13</v>
      </c>
      <c r="B44" s="270">
        <v>1</v>
      </c>
      <c r="C44" s="499" t="s">
        <v>15</v>
      </c>
      <c r="D44" s="465"/>
      <c r="E44" s="409"/>
      <c r="F44" s="461"/>
      <c r="G44" s="409"/>
      <c r="H44" s="461"/>
      <c r="I44" s="409"/>
      <c r="J44" s="1119"/>
      <c r="K44" s="1129" t="s">
        <v>13</v>
      </c>
      <c r="L44" s="270">
        <v>1</v>
      </c>
      <c r="M44" s="499" t="s">
        <v>15</v>
      </c>
      <c r="N44" s="465">
        <f>'TONG HOP'!AZ6</f>
        <v>0</v>
      </c>
      <c r="O44" s="409">
        <f>'TONG HOP'!AZ17</f>
        <v>0</v>
      </c>
      <c r="P44" s="409">
        <f>'TONG HOP'!AZ28</f>
        <v>0</v>
      </c>
      <c r="Q44" s="398">
        <f>'TONG HOP'!AZ39</f>
        <v>0</v>
      </c>
      <c r="R44" s="397">
        <f>'TONG HOP'!AZ50</f>
        <v>0</v>
      </c>
      <c r="S44" s="398">
        <f>'TONG HOP'!AZ61</f>
        <v>0</v>
      </c>
    </row>
    <row r="45" spans="1:19" ht="36.75" hidden="1" customHeight="1" thickBot="1" x14ac:dyDescent="0.25">
      <c r="A45" s="1130"/>
      <c r="B45" s="271">
        <v>2</v>
      </c>
      <c r="C45" s="495" t="s">
        <v>17</v>
      </c>
      <c r="D45" s="433"/>
      <c r="E45" s="398"/>
      <c r="F45" s="380"/>
      <c r="G45" s="398"/>
      <c r="H45" s="380"/>
      <c r="I45" s="398"/>
      <c r="J45" s="1119"/>
      <c r="K45" s="1130"/>
      <c r="L45" s="271">
        <v>2</v>
      </c>
      <c r="M45" s="495" t="s">
        <v>17</v>
      </c>
      <c r="N45" s="433">
        <f>'TONG HOP'!AZ7</f>
        <v>0</v>
      </c>
      <c r="O45" s="398">
        <f>'TONG HOP'!AZ18</f>
        <v>0</v>
      </c>
      <c r="P45" s="397">
        <f>'TONG HOP'!AZ29</f>
        <v>0</v>
      </c>
      <c r="Q45" s="398">
        <f>'TONG HOP'!AZ40</f>
        <v>0</v>
      </c>
      <c r="R45" s="397">
        <f>'TONG HOP'!AZ51</f>
        <v>0</v>
      </c>
      <c r="S45" s="398">
        <f>'TONG HOP'!AZ62</f>
        <v>0</v>
      </c>
    </row>
    <row r="46" spans="1:19" ht="36.75" hidden="1" customHeight="1" thickTop="1" x14ac:dyDescent="0.2">
      <c r="A46" s="1130"/>
      <c r="B46" s="272">
        <v>3</v>
      </c>
      <c r="C46" s="498" t="s">
        <v>19</v>
      </c>
      <c r="D46" s="433"/>
      <c r="E46" s="398"/>
      <c r="F46" s="380"/>
      <c r="G46" s="398"/>
      <c r="H46" s="380"/>
      <c r="I46" s="398"/>
      <c r="J46" s="1119"/>
      <c r="K46" s="1130"/>
      <c r="L46" s="272">
        <v>3</v>
      </c>
      <c r="M46" s="498" t="s">
        <v>19</v>
      </c>
      <c r="N46" s="433">
        <f>'TONG HOP'!AZ8</f>
        <v>0</v>
      </c>
      <c r="O46" s="398">
        <f>'TONG HOP'!AZ19</f>
        <v>0</v>
      </c>
      <c r="P46" s="397">
        <f>'TONG HOP'!AZ30</f>
        <v>0</v>
      </c>
      <c r="Q46" s="398">
        <f>'TONG HOP'!AZ41</f>
        <v>0</v>
      </c>
      <c r="R46" s="397">
        <f>'TONG HOP'!AZ52</f>
        <v>0</v>
      </c>
      <c r="S46" s="398">
        <f>'TONG HOP'!AZ63</f>
        <v>0</v>
      </c>
    </row>
    <row r="47" spans="1:19" ht="36.75" hidden="1" customHeight="1" x14ac:dyDescent="0.2">
      <c r="A47" s="1130"/>
      <c r="B47" s="272">
        <v>4</v>
      </c>
      <c r="C47" s="499" t="s">
        <v>20</v>
      </c>
      <c r="D47" s="434"/>
      <c r="E47" s="400"/>
      <c r="F47" s="401"/>
      <c r="G47" s="400"/>
      <c r="H47" s="401"/>
      <c r="I47" s="400"/>
      <c r="J47" s="1119"/>
      <c r="K47" s="1130"/>
      <c r="L47" s="272">
        <v>4</v>
      </c>
      <c r="M47" s="499" t="s">
        <v>20</v>
      </c>
      <c r="N47" s="434">
        <f>'TONG HOP'!AZ9</f>
        <v>0</v>
      </c>
      <c r="O47" s="400">
        <f>'TONG HOP'!AZ20</f>
        <v>0</v>
      </c>
      <c r="P47" s="399">
        <f>'TONG HOP'!AZ31</f>
        <v>0</v>
      </c>
      <c r="Q47" s="400">
        <f>'TONG HOP'!AZ42</f>
        <v>0</v>
      </c>
      <c r="R47" s="399">
        <f>'TONG HOP'!AZ53</f>
        <v>0</v>
      </c>
      <c r="S47" s="400">
        <f>'TONG HOP'!AZ64</f>
        <v>0</v>
      </c>
    </row>
    <row r="48" spans="1:19" ht="36.75" hidden="1" customHeight="1" thickBot="1" x14ac:dyDescent="0.25">
      <c r="A48" s="1131"/>
      <c r="B48" s="271">
        <v>5</v>
      </c>
      <c r="C48" s="515" t="s">
        <v>73</v>
      </c>
      <c r="D48" s="431"/>
      <c r="E48" s="417"/>
      <c r="F48" s="389"/>
      <c r="G48" s="417"/>
      <c r="H48" s="389"/>
      <c r="I48" s="417"/>
      <c r="J48" s="1119"/>
      <c r="K48" s="1131"/>
      <c r="L48" s="271">
        <v>5</v>
      </c>
      <c r="M48" s="515" t="s">
        <v>73</v>
      </c>
      <c r="N48" s="431">
        <f>'TONG HOP'!AZ10</f>
        <v>0</v>
      </c>
      <c r="O48" s="417">
        <f>'TONG HOP'!AZ21</f>
        <v>0</v>
      </c>
      <c r="P48" s="387">
        <f>'TONG HOP'!AZ32</f>
        <v>0</v>
      </c>
      <c r="Q48" s="417">
        <f>'TONG HOP'!AZ43</f>
        <v>0</v>
      </c>
      <c r="R48" s="387">
        <f>'TONG HOP'!AZ54</f>
        <v>0</v>
      </c>
      <c r="S48" s="417">
        <f>'TONG HOP'!AZ65</f>
        <v>0</v>
      </c>
    </row>
    <row r="49" spans="1:20" ht="36.75" hidden="1" customHeight="1" thickTop="1" x14ac:dyDescent="0.2">
      <c r="A49" s="1135" t="s">
        <v>23</v>
      </c>
      <c r="B49" s="258">
        <v>6</v>
      </c>
      <c r="C49" s="498" t="s">
        <v>61</v>
      </c>
      <c r="D49" s="432"/>
      <c r="E49" s="398"/>
      <c r="F49" s="393"/>
      <c r="G49" s="398"/>
      <c r="H49" s="393"/>
      <c r="I49" s="394"/>
      <c r="J49" s="1119"/>
      <c r="K49" s="1135" t="s">
        <v>23</v>
      </c>
      <c r="L49" s="258">
        <v>6</v>
      </c>
      <c r="M49" s="498" t="s">
        <v>61</v>
      </c>
      <c r="N49" s="432">
        <f>'TONG HOP'!AZ11</f>
        <v>0</v>
      </c>
      <c r="O49" s="409">
        <f>'TONG HOP'!AZ22</f>
        <v>0</v>
      </c>
      <c r="P49" s="393">
        <f>'TONG HOP'!AZ33</f>
        <v>0</v>
      </c>
      <c r="Q49" s="393">
        <f>'TONG HOP'!AZ44</f>
        <v>0</v>
      </c>
      <c r="R49" s="393">
        <f>'TONG HOP'!AZ55</f>
        <v>0</v>
      </c>
      <c r="S49" s="409">
        <f>'TONG HOP'!AZ66</f>
        <v>0</v>
      </c>
    </row>
    <row r="50" spans="1:20" ht="36.75" hidden="1" customHeight="1" thickBot="1" x14ac:dyDescent="0.25">
      <c r="A50" s="1130"/>
      <c r="B50" s="259">
        <v>7</v>
      </c>
      <c r="C50" s="499" t="s">
        <v>62</v>
      </c>
      <c r="D50" s="433"/>
      <c r="E50" s="398"/>
      <c r="F50" s="397"/>
      <c r="G50" s="398"/>
      <c r="H50" s="397"/>
      <c r="I50" s="398"/>
      <c r="J50" s="1119"/>
      <c r="K50" s="1130"/>
      <c r="L50" s="259">
        <v>7</v>
      </c>
      <c r="M50" s="499" t="s">
        <v>62</v>
      </c>
      <c r="N50" s="433">
        <f>'TONG HOP'!AZ12</f>
        <v>0</v>
      </c>
      <c r="O50" s="398">
        <f>'TONG HOP'!AZ23</f>
        <v>0</v>
      </c>
      <c r="P50" s="397">
        <f>'TONG HOP'!AZ34</f>
        <v>0</v>
      </c>
      <c r="Q50" s="397">
        <f>'TONG HOP'!AZ45</f>
        <v>0</v>
      </c>
      <c r="R50" s="397">
        <f>'TONG HOP'!AZ56</f>
        <v>0</v>
      </c>
      <c r="S50" s="398">
        <f>'TONG HOP'!AZ67</f>
        <v>0</v>
      </c>
    </row>
    <row r="51" spans="1:20" ht="36.75" hidden="1" customHeight="1" thickTop="1" x14ac:dyDescent="0.2">
      <c r="A51" s="1130"/>
      <c r="B51" s="260">
        <v>8</v>
      </c>
      <c r="C51" s="498" t="s">
        <v>63</v>
      </c>
      <c r="D51" s="433"/>
      <c r="E51" s="398"/>
      <c r="F51" s="397"/>
      <c r="G51" s="398"/>
      <c r="H51" s="397"/>
      <c r="I51" s="398"/>
      <c r="J51" s="1119"/>
      <c r="K51" s="1130"/>
      <c r="L51" s="260">
        <v>8</v>
      </c>
      <c r="M51" s="498" t="s">
        <v>63</v>
      </c>
      <c r="N51" s="433">
        <f>'TONG HOP'!AZ13</f>
        <v>0</v>
      </c>
      <c r="O51" s="398">
        <f>'TONG HOP'!AZ24</f>
        <v>0</v>
      </c>
      <c r="P51" s="397">
        <f>'TONG HOP'!AZ35</f>
        <v>0</v>
      </c>
      <c r="Q51" s="397">
        <f>'TONG HOP'!AZ46</f>
        <v>0</v>
      </c>
      <c r="R51" s="397">
        <f>'TONG HOP'!AZ57</f>
        <v>0</v>
      </c>
      <c r="S51" s="398">
        <f>'TONG HOP'!AZ68</f>
        <v>0</v>
      </c>
    </row>
    <row r="52" spans="1:20" ht="36.75" hidden="1" customHeight="1" x14ac:dyDescent="0.2">
      <c r="A52" s="1130"/>
      <c r="B52" s="258">
        <v>9</v>
      </c>
      <c r="C52" s="499" t="s">
        <v>64</v>
      </c>
      <c r="D52" s="434"/>
      <c r="E52" s="400"/>
      <c r="F52" s="399"/>
      <c r="G52" s="400"/>
      <c r="H52" s="399"/>
      <c r="I52" s="400"/>
      <c r="J52" s="1119"/>
      <c r="K52" s="1130"/>
      <c r="L52" s="258">
        <v>9</v>
      </c>
      <c r="M52" s="499" t="s">
        <v>64</v>
      </c>
      <c r="N52" s="434">
        <f>'TONG HOP'!AZ14</f>
        <v>0</v>
      </c>
      <c r="O52" s="400">
        <f>'TONG HOP'!AZ25</f>
        <v>0</v>
      </c>
      <c r="P52" s="399">
        <f>'TONG HOP'!AZ36</f>
        <v>0</v>
      </c>
      <c r="Q52" s="399">
        <f>'TONG HOP'!AZ47</f>
        <v>0</v>
      </c>
      <c r="R52" s="399">
        <f>'TONG HOP'!AZ58</f>
        <v>0</v>
      </c>
      <c r="S52" s="400">
        <f>'TONG HOP'!AZ69</f>
        <v>0</v>
      </c>
    </row>
    <row r="53" spans="1:20" ht="36.75" hidden="1" customHeight="1" x14ac:dyDescent="0.2">
      <c r="A53" s="1137"/>
      <c r="B53" s="275">
        <v>10</v>
      </c>
      <c r="C53" s="549" t="s">
        <v>72</v>
      </c>
      <c r="D53" s="478"/>
      <c r="E53" s="444"/>
      <c r="F53" s="462"/>
      <c r="G53" s="444"/>
      <c r="H53" s="462"/>
      <c r="I53" s="444"/>
      <c r="J53" s="1120"/>
      <c r="K53" s="1137"/>
      <c r="L53" s="275">
        <v>10</v>
      </c>
      <c r="M53" s="549" t="s">
        <v>72</v>
      </c>
      <c r="N53" s="478">
        <f>'TONG HOP'!AZ15</f>
        <v>0</v>
      </c>
      <c r="O53" s="444">
        <f>'TONG HOP'!AZ26</f>
        <v>0</v>
      </c>
      <c r="P53" s="479">
        <f>'TONG HOP'!AZ37</f>
        <v>0</v>
      </c>
      <c r="Q53" s="462">
        <f>'TONG HOP'!AZ48</f>
        <v>0</v>
      </c>
      <c r="R53" s="462">
        <f>'TONG HOP'!AZ59</f>
        <v>0</v>
      </c>
      <c r="S53" s="444">
        <f>'TONG HOP'!AZ70</f>
        <v>0</v>
      </c>
    </row>
    <row r="54" spans="1:20" ht="23.25" customHeight="1" thickTop="1" x14ac:dyDescent="0.25">
      <c r="A54" s="1104" t="str">
        <f>A15</f>
        <v>ÁP DỤNG TỪ NGÀY 27/07/2026 ĐẾN NGÀY 01/08/2026</v>
      </c>
      <c r="B54" s="942"/>
      <c r="C54" s="942"/>
      <c r="D54" s="942"/>
      <c r="E54" s="942"/>
      <c r="F54" s="942"/>
      <c r="G54" s="942"/>
      <c r="H54" s="942"/>
      <c r="I54" s="942"/>
      <c r="J54" s="273"/>
      <c r="K54" s="1104" t="str">
        <f>A15</f>
        <v>ÁP DỤNG TỪ NGÀY 27/07/2026 ĐẾN NGÀY 01/08/2026</v>
      </c>
      <c r="L54" s="942"/>
      <c r="M54" s="942"/>
      <c r="N54" s="942"/>
      <c r="O54" s="942"/>
      <c r="P54" s="942"/>
      <c r="Q54" s="942"/>
      <c r="R54" s="942"/>
      <c r="S54" s="942"/>
    </row>
    <row r="55" spans="1:20" ht="18.75" customHeight="1" x14ac:dyDescent="0.3">
      <c r="A55" s="943" t="s">
        <v>50</v>
      </c>
      <c r="B55" s="944"/>
      <c r="C55" s="945" t="str">
        <f>'TONG HOP'!BA5</f>
        <v>C24TP2</v>
      </c>
      <c r="D55" s="946"/>
      <c r="E55" s="938" t="s">
        <v>132</v>
      </c>
      <c r="F55" s="939"/>
      <c r="G55" s="939"/>
      <c r="H55" s="939"/>
      <c r="I55" s="939"/>
      <c r="J55" s="940"/>
      <c r="K55" s="943" t="s">
        <v>50</v>
      </c>
      <c r="L55" s="944"/>
      <c r="M55" s="945"/>
      <c r="N55" s="946"/>
      <c r="O55" s="1061"/>
      <c r="P55" s="1075"/>
      <c r="Q55" s="1075"/>
      <c r="R55" s="1075"/>
      <c r="S55" s="1075"/>
      <c r="T55" s="1076"/>
    </row>
    <row r="56" spans="1:20" ht="29.25" customHeight="1" x14ac:dyDescent="0.2">
      <c r="A56" s="247" t="s">
        <v>51</v>
      </c>
      <c r="B56" s="248" t="s">
        <v>52</v>
      </c>
      <c r="C56" s="247" t="s">
        <v>53</v>
      </c>
      <c r="D56" s="437" t="s">
        <v>12</v>
      </c>
      <c r="E56" s="422" t="s">
        <v>54</v>
      </c>
      <c r="F56" s="367" t="s">
        <v>31</v>
      </c>
      <c r="G56" s="367" t="s">
        <v>32</v>
      </c>
      <c r="H56" s="422" t="s">
        <v>33</v>
      </c>
      <c r="I56" s="367" t="s">
        <v>34</v>
      </c>
      <c r="J56" s="367" t="s">
        <v>107</v>
      </c>
      <c r="K56" s="247" t="s">
        <v>51</v>
      </c>
      <c r="L56" s="248" t="s">
        <v>52</v>
      </c>
      <c r="M56" s="247" t="s">
        <v>53</v>
      </c>
      <c r="N56" s="437" t="s">
        <v>12</v>
      </c>
      <c r="O56" s="422" t="s">
        <v>54</v>
      </c>
      <c r="P56" s="367" t="s">
        <v>31</v>
      </c>
      <c r="Q56" s="367" t="s">
        <v>32</v>
      </c>
      <c r="R56" s="422" t="s">
        <v>33</v>
      </c>
      <c r="S56" s="247" t="s">
        <v>34</v>
      </c>
      <c r="T56" s="247" t="s">
        <v>107</v>
      </c>
    </row>
    <row r="57" spans="1:20" ht="24.75" customHeight="1" x14ac:dyDescent="0.2">
      <c r="A57" s="947" t="s">
        <v>13</v>
      </c>
      <c r="B57" s="272">
        <v>1</v>
      </c>
      <c r="C57" s="772" t="s">
        <v>15</v>
      </c>
      <c r="D57" s="410"/>
      <c r="E57" s="409"/>
      <c r="F57" s="461"/>
      <c r="G57" s="409"/>
      <c r="H57" s="461"/>
      <c r="I57" s="793"/>
      <c r="J57" s="845" t="s">
        <v>178</v>
      </c>
      <c r="K57" s="1109" t="s">
        <v>13</v>
      </c>
      <c r="L57" s="272">
        <v>1</v>
      </c>
      <c r="M57" s="772" t="s">
        <v>15</v>
      </c>
      <c r="N57" s="410"/>
      <c r="O57" s="409"/>
      <c r="P57" s="461"/>
      <c r="Q57" s="409"/>
      <c r="R57" s="461"/>
      <c r="S57" s="409"/>
      <c r="T57" s="398"/>
    </row>
    <row r="58" spans="1:20" ht="24.75" customHeight="1" thickBot="1" x14ac:dyDescent="0.25">
      <c r="A58" s="935"/>
      <c r="B58" s="271">
        <v>2</v>
      </c>
      <c r="C58" s="773" t="s">
        <v>17</v>
      </c>
      <c r="D58" s="398"/>
      <c r="E58" s="398"/>
      <c r="F58" s="380"/>
      <c r="G58" s="398"/>
      <c r="H58" s="380"/>
      <c r="I58" s="794"/>
      <c r="J58" s="799" t="s">
        <v>179</v>
      </c>
      <c r="K58" s="1110"/>
      <c r="L58" s="271">
        <v>2</v>
      </c>
      <c r="M58" s="773" t="s">
        <v>17</v>
      </c>
      <c r="N58" s="398"/>
      <c r="O58" s="398"/>
      <c r="P58" s="380"/>
      <c r="Q58" s="398"/>
      <c r="R58" s="380"/>
      <c r="S58" s="398"/>
      <c r="T58" s="398"/>
    </row>
    <row r="59" spans="1:20" ht="24.75" customHeight="1" thickTop="1" x14ac:dyDescent="0.2">
      <c r="A59" s="935"/>
      <c r="B59" s="392">
        <v>3</v>
      </c>
      <c r="C59" s="774" t="s">
        <v>19</v>
      </c>
      <c r="D59" s="398"/>
      <c r="E59" s="398"/>
      <c r="F59" s="380"/>
      <c r="G59" s="398"/>
      <c r="H59" s="380"/>
      <c r="I59" s="842"/>
      <c r="J59" s="846"/>
      <c r="K59" s="1110"/>
      <c r="L59" s="392">
        <v>3</v>
      </c>
      <c r="M59" s="774" t="s">
        <v>19</v>
      </c>
      <c r="N59" s="398"/>
      <c r="O59" s="398"/>
      <c r="P59" s="380"/>
      <c r="Q59" s="398"/>
      <c r="R59" s="380"/>
      <c r="S59" s="398"/>
      <c r="T59" s="398"/>
    </row>
    <row r="60" spans="1:20" ht="24.75" customHeight="1" x14ac:dyDescent="0.2">
      <c r="A60" s="935"/>
      <c r="B60" s="272">
        <v>4</v>
      </c>
      <c r="C60" s="775" t="s">
        <v>20</v>
      </c>
      <c r="D60" s="400"/>
      <c r="E60" s="400"/>
      <c r="F60" s="401"/>
      <c r="G60" s="400"/>
      <c r="H60" s="401"/>
      <c r="I60" s="795"/>
      <c r="J60" s="847" t="s">
        <v>174</v>
      </c>
      <c r="K60" s="1110"/>
      <c r="L60" s="272">
        <v>4</v>
      </c>
      <c r="M60" s="775" t="s">
        <v>20</v>
      </c>
      <c r="N60" s="400"/>
      <c r="O60" s="400"/>
      <c r="P60" s="401"/>
      <c r="Q60" s="400"/>
      <c r="R60" s="401"/>
      <c r="S60" s="400"/>
      <c r="T60" s="400"/>
    </row>
    <row r="61" spans="1:20" ht="24.75" customHeight="1" thickBot="1" x14ac:dyDescent="0.25">
      <c r="A61" s="948"/>
      <c r="B61" s="402">
        <v>5</v>
      </c>
      <c r="C61" s="515" t="s">
        <v>73</v>
      </c>
      <c r="D61" s="417"/>
      <c r="E61" s="417"/>
      <c r="F61" s="389"/>
      <c r="G61" s="417"/>
      <c r="H61" s="389"/>
      <c r="I61" s="796"/>
      <c r="J61" s="848" t="s">
        <v>173</v>
      </c>
      <c r="K61" s="1111"/>
      <c r="L61" s="402">
        <v>5</v>
      </c>
      <c r="M61" s="515" t="s">
        <v>73</v>
      </c>
      <c r="N61" s="417"/>
      <c r="O61" s="417"/>
      <c r="P61" s="389"/>
      <c r="Q61" s="417"/>
      <c r="R61" s="389"/>
      <c r="S61" s="417"/>
      <c r="T61" s="417"/>
    </row>
    <row r="62" spans="1:20" ht="24.75" customHeight="1" thickTop="1" x14ac:dyDescent="0.2">
      <c r="A62" s="949" t="s">
        <v>23</v>
      </c>
      <c r="B62" s="258">
        <v>6</v>
      </c>
      <c r="C62" s="774" t="s">
        <v>61</v>
      </c>
      <c r="D62" s="432"/>
      <c r="E62" s="394"/>
      <c r="F62" s="395"/>
      <c r="G62" s="394"/>
      <c r="H62" s="395"/>
      <c r="I62" s="793"/>
      <c r="J62" s="845" t="s">
        <v>178</v>
      </c>
      <c r="K62" s="1112" t="s">
        <v>23</v>
      </c>
      <c r="L62" s="586">
        <v>6</v>
      </c>
      <c r="M62" s="774" t="s">
        <v>61</v>
      </c>
      <c r="N62" s="432"/>
      <c r="O62" s="394"/>
      <c r="P62" s="395"/>
      <c r="Q62" s="394"/>
      <c r="R62" s="395"/>
      <c r="S62" s="394"/>
      <c r="T62" s="398"/>
    </row>
    <row r="63" spans="1:20" ht="24.75" customHeight="1" thickBot="1" x14ac:dyDescent="0.25">
      <c r="A63" s="950"/>
      <c r="B63" s="259">
        <v>7</v>
      </c>
      <c r="C63" s="775" t="s">
        <v>62</v>
      </c>
      <c r="D63" s="433"/>
      <c r="E63" s="398"/>
      <c r="F63" s="380"/>
      <c r="G63" s="398"/>
      <c r="H63" s="380"/>
      <c r="I63" s="794"/>
      <c r="J63" s="799" t="s">
        <v>179</v>
      </c>
      <c r="K63" s="1113"/>
      <c r="L63" s="587">
        <v>7</v>
      </c>
      <c r="M63" s="775" t="s">
        <v>62</v>
      </c>
      <c r="N63" s="433"/>
      <c r="O63" s="398"/>
      <c r="P63" s="380"/>
      <c r="Q63" s="398"/>
      <c r="R63" s="380"/>
      <c r="S63" s="398"/>
      <c r="T63" s="398"/>
    </row>
    <row r="64" spans="1:20" ht="24.75" customHeight="1" thickTop="1" x14ac:dyDescent="0.2">
      <c r="A64" s="950"/>
      <c r="B64" s="260">
        <v>8</v>
      </c>
      <c r="C64" s="774" t="s">
        <v>63</v>
      </c>
      <c r="D64" s="433"/>
      <c r="E64" s="398"/>
      <c r="F64" s="380"/>
      <c r="G64" s="398"/>
      <c r="H64" s="380"/>
      <c r="I64" s="842"/>
      <c r="J64" s="846"/>
      <c r="K64" s="1113"/>
      <c r="L64" s="588">
        <v>8</v>
      </c>
      <c r="M64" s="774" t="s">
        <v>63</v>
      </c>
      <c r="N64" s="433"/>
      <c r="O64" s="398"/>
      <c r="P64" s="380"/>
      <c r="Q64" s="398"/>
      <c r="R64" s="380"/>
      <c r="S64" s="398"/>
      <c r="T64" s="398"/>
    </row>
    <row r="65" spans="1:20" ht="24.75" customHeight="1" x14ac:dyDescent="0.2">
      <c r="A65" s="950"/>
      <c r="B65" s="258">
        <v>9</v>
      </c>
      <c r="C65" s="775" t="s">
        <v>64</v>
      </c>
      <c r="D65" s="433"/>
      <c r="E65" s="398"/>
      <c r="F65" s="380"/>
      <c r="G65" s="398"/>
      <c r="H65" s="380"/>
      <c r="I65" s="795"/>
      <c r="J65" s="847" t="s">
        <v>174</v>
      </c>
      <c r="K65" s="1113"/>
      <c r="L65" s="586">
        <v>9</v>
      </c>
      <c r="M65" s="775" t="s">
        <v>64</v>
      </c>
      <c r="N65" s="433"/>
      <c r="O65" s="398"/>
      <c r="P65" s="380"/>
      <c r="Q65" s="398"/>
      <c r="R65" s="380"/>
      <c r="S65" s="398"/>
      <c r="T65" s="400"/>
    </row>
    <row r="66" spans="1:20" ht="24.75" customHeight="1" thickBot="1" x14ac:dyDescent="0.25">
      <c r="A66" s="951"/>
      <c r="B66" s="275">
        <v>10</v>
      </c>
      <c r="C66" s="515" t="s">
        <v>72</v>
      </c>
      <c r="D66" s="536"/>
      <c r="E66" s="537"/>
      <c r="F66" s="556"/>
      <c r="G66" s="537"/>
      <c r="H66" s="556"/>
      <c r="I66" s="796"/>
      <c r="J66" s="848" t="s">
        <v>173</v>
      </c>
      <c r="K66" s="1114"/>
      <c r="L66" s="589">
        <v>10</v>
      </c>
      <c r="M66" s="515" t="s">
        <v>72</v>
      </c>
      <c r="N66" s="536"/>
      <c r="O66" s="537"/>
      <c r="P66" s="556"/>
      <c r="Q66" s="537"/>
      <c r="R66" s="556"/>
      <c r="S66" s="537"/>
      <c r="T66" s="417"/>
    </row>
    <row r="67" spans="1:20" ht="24.75" customHeight="1" thickTop="1" x14ac:dyDescent="0.2">
      <c r="A67" s="935" t="s">
        <v>79</v>
      </c>
      <c r="B67" s="272">
        <v>11</v>
      </c>
      <c r="C67" s="578" t="s">
        <v>171</v>
      </c>
      <c r="D67" s="849" t="str">
        <f>'TONG HOP'!BA11</f>
        <v>KIỂM TRA VÀ QL</v>
      </c>
      <c r="E67" s="850" t="str">
        <f>'TONG HOP'!BA22</f>
        <v>CB CHÈ CÀ PHÊ</v>
      </c>
      <c r="F67" s="851" t="str">
        <f>'TONG HOP'!BA33</f>
        <v>CB CHÈ CÀ PHÊ</v>
      </c>
      <c r="G67" s="852" t="str">
        <f>'TONG HOP'!BA44</f>
        <v>CB CHÈ CÀ PHÊ</v>
      </c>
      <c r="H67" s="850" t="str">
        <f>'TONG HOP'!BA55</f>
        <v>KIỂM TRA VÀ QL</v>
      </c>
      <c r="I67" s="801"/>
      <c r="J67" s="798"/>
      <c r="K67" s="1110" t="s">
        <v>79</v>
      </c>
      <c r="L67" s="272">
        <v>11</v>
      </c>
      <c r="M67" s="498" t="s">
        <v>80</v>
      </c>
      <c r="N67" s="662"/>
      <c r="O67" s="397"/>
      <c r="P67" s="486"/>
      <c r="Q67" s="398"/>
      <c r="R67" s="397"/>
      <c r="S67" s="398"/>
      <c r="T67" s="398"/>
    </row>
    <row r="68" spans="1:20" ht="24.75" customHeight="1" thickBot="1" x14ac:dyDescent="0.25">
      <c r="A68" s="936"/>
      <c r="B68" s="271">
        <v>12</v>
      </c>
      <c r="C68" s="579" t="s">
        <v>81</v>
      </c>
      <c r="D68" s="849" t="str">
        <f>'TONG HOP'!BA12</f>
        <v>CHẤT LƯỢNG SP</v>
      </c>
      <c r="E68" s="850" t="str">
        <f>'TONG HOP'!BA23</f>
        <v>CACAO</v>
      </c>
      <c r="F68" s="852" t="str">
        <f>'TONG HOP'!BA34</f>
        <v>CACAO</v>
      </c>
      <c r="G68" s="852" t="str">
        <f>'TONG HOP'!BA45</f>
        <v>CACAO</v>
      </c>
      <c r="H68" s="850" t="str">
        <f>'TONG HOP'!BA56</f>
        <v>CHẤT LƯỢNG SP</v>
      </c>
      <c r="I68" s="802"/>
      <c r="J68" s="799"/>
      <c r="K68" s="1132"/>
      <c r="L68" s="271">
        <v>12</v>
      </c>
      <c r="M68" s="499" t="s">
        <v>81</v>
      </c>
      <c r="N68" s="433"/>
      <c r="O68" s="397"/>
      <c r="P68" s="486"/>
      <c r="Q68" s="398"/>
      <c r="R68" s="397"/>
      <c r="S68" s="398"/>
      <c r="T68" s="398"/>
    </row>
    <row r="69" spans="1:20" ht="24.75" customHeight="1" thickTop="1" x14ac:dyDescent="0.2">
      <c r="A69" s="936"/>
      <c r="B69" s="392">
        <v>13</v>
      </c>
      <c r="C69" s="578" t="s">
        <v>82</v>
      </c>
      <c r="D69" s="849">
        <f>'TONG HOP'!BA13</f>
        <v>0</v>
      </c>
      <c r="E69" s="850">
        <f>'TONG HOP'!BA24</f>
        <v>0</v>
      </c>
      <c r="F69" s="852">
        <f>'TONG HOP'!BA35</f>
        <v>0</v>
      </c>
      <c r="G69" s="852">
        <f>'TONG HOP'!BA46</f>
        <v>0</v>
      </c>
      <c r="H69" s="850">
        <f>'TONG HOP'!BA57</f>
        <v>0</v>
      </c>
      <c r="I69" s="804"/>
      <c r="J69" s="800"/>
      <c r="K69" s="1132"/>
      <c r="L69" s="392">
        <v>13</v>
      </c>
      <c r="M69" s="498" t="s">
        <v>82</v>
      </c>
      <c r="N69" s="433"/>
      <c r="O69" s="397"/>
      <c r="P69" s="486"/>
      <c r="Q69" s="398"/>
      <c r="R69" s="397"/>
      <c r="S69" s="398"/>
      <c r="T69" s="398"/>
    </row>
    <row r="70" spans="1:20" ht="24.75" customHeight="1" x14ac:dyDescent="0.2">
      <c r="A70" s="936"/>
      <c r="B70" s="248">
        <v>14</v>
      </c>
      <c r="C70" s="776" t="s">
        <v>83</v>
      </c>
      <c r="D70" s="853" t="str">
        <f>'TONG HOP'!BA14</f>
        <v>C108</v>
      </c>
      <c r="E70" s="854" t="str">
        <f>'TONG HOP'!BA25</f>
        <v>C108</v>
      </c>
      <c r="F70" s="855" t="str">
        <f>'TONG HOP'!BA36</f>
        <v>C108</v>
      </c>
      <c r="G70" s="855" t="str">
        <f>'TONG HOP'!BA47</f>
        <v>C108</v>
      </c>
      <c r="H70" s="854" t="str">
        <f>'TONG HOP'!BA58</f>
        <v>C108</v>
      </c>
      <c r="I70" s="463"/>
      <c r="J70" s="797"/>
      <c r="K70" s="1132"/>
      <c r="L70" s="248">
        <v>14</v>
      </c>
      <c r="M70" s="532" t="s">
        <v>83</v>
      </c>
      <c r="N70" s="533"/>
      <c r="O70" s="526"/>
      <c r="P70" s="534"/>
      <c r="Q70" s="463"/>
      <c r="R70" s="526"/>
      <c r="S70" s="463"/>
      <c r="T70" s="463"/>
    </row>
    <row r="71" spans="1:20" ht="24.75" customHeight="1" thickBot="1" x14ac:dyDescent="0.25">
      <c r="A71" s="937"/>
      <c r="B71" s="275"/>
      <c r="C71" s="549"/>
      <c r="D71" s="370" t="str">
        <f>'TONG HOP'!BA15</f>
        <v>C.THANH VY</v>
      </c>
      <c r="E71" s="856" t="str">
        <f>'TONG HOP'!BA26</f>
        <v>C.THÙY HƯƠNG</v>
      </c>
      <c r="F71" s="857" t="str">
        <f>'TONG HOP'!BA37</f>
        <v>C.THÙY HƯƠNG</v>
      </c>
      <c r="G71" s="857" t="str">
        <f>'TONG HOP'!BA48</f>
        <v>C.THÙY HƯƠNG</v>
      </c>
      <c r="H71" s="856" t="str">
        <f>'TONG HOP'!BA59</f>
        <v>C.THANH VY</v>
      </c>
      <c r="I71" s="803"/>
      <c r="J71" s="274"/>
      <c r="K71" s="937"/>
      <c r="L71" s="275"/>
      <c r="M71" s="515"/>
      <c r="N71" s="478"/>
      <c r="O71" s="462"/>
      <c r="P71" s="513"/>
      <c r="Q71" s="444"/>
      <c r="R71" s="462"/>
      <c r="S71" s="444"/>
      <c r="T71" s="444"/>
    </row>
    <row r="72" spans="1:20" ht="13.5" customHeight="1" thickTop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7" t="s">
        <v>74</v>
      </c>
      <c r="B73" s="347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8"/>
      <c r="N73" s="347"/>
      <c r="O73" s="261"/>
      <c r="P73" s="245"/>
      <c r="Q73" s="240"/>
      <c r="R73" s="240"/>
      <c r="S73" s="240"/>
    </row>
    <row r="74" spans="1:20" ht="13.5" customHeight="1" x14ac:dyDescent="0.25">
      <c r="A74" s="349" t="s">
        <v>78</v>
      </c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261"/>
      <c r="P74" s="245"/>
      <c r="Q74" s="240"/>
      <c r="R74" s="240"/>
      <c r="S74" s="240"/>
    </row>
    <row r="75" spans="1:20" ht="13.5" customHeight="1" x14ac:dyDescent="0.25">
      <c r="A75" s="347"/>
      <c r="B75" s="347" t="s">
        <v>75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261"/>
      <c r="P75" s="245"/>
      <c r="Q75" s="240"/>
      <c r="R75" s="240"/>
      <c r="S75" s="240"/>
    </row>
    <row r="76" spans="1:20" ht="13.5" customHeight="1" x14ac:dyDescent="0.25">
      <c r="A76" s="347"/>
      <c r="B76" s="347" t="s">
        <v>76</v>
      </c>
      <c r="C76" s="347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245"/>
      <c r="Q76" s="240"/>
      <c r="R76" s="240"/>
      <c r="S76" s="240"/>
    </row>
    <row r="77" spans="1:20" ht="13.5" customHeight="1" x14ac:dyDescent="0.25">
      <c r="A77" s="347"/>
      <c r="B77" s="347" t="s">
        <v>77</v>
      </c>
      <c r="C77" s="347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261"/>
      <c r="P77" s="245"/>
      <c r="Q77" s="240"/>
      <c r="R77" s="240"/>
      <c r="S77" s="240"/>
    </row>
    <row r="78" spans="1:20" ht="13.5" customHeight="1" x14ac:dyDescent="0.2">
      <c r="A78" s="290"/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K15:S15"/>
    <mergeCell ref="M16:N16"/>
    <mergeCell ref="O16:S16"/>
    <mergeCell ref="M29:N29"/>
    <mergeCell ref="K28:S28"/>
    <mergeCell ref="O29:S29"/>
    <mergeCell ref="K16:L16"/>
    <mergeCell ref="K18:K22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User</cp:lastModifiedBy>
  <cp:lastPrinted>2026-06-16T07:04:55Z</cp:lastPrinted>
  <dcterms:created xsi:type="dcterms:W3CDTF">2007-08-18T02:13:10Z</dcterms:created>
  <dcterms:modified xsi:type="dcterms:W3CDTF">2026-07-24T08:16:50Z</dcterms:modified>
</cp:coreProperties>
</file>