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0.10" sheetId="8" state="hidden" r:id="rId6"/>
    <sheet name="Data" sheetId="9" state="hidden" r:id="rId7"/>
  </sheets>
  <definedNames>
    <definedName name="_xlnm.Print_Area" localSheetId="1">'KCK-OTO'!$A$1:$S$52,'KCK-OTO'!$A$54:$S$76</definedName>
    <definedName name="_xlnm.Print_Area" localSheetId="4">KCNTT!$A$1:$T$35,KCNTT!$A$37:$T$69,KCNTT!$A$71:$T$92</definedName>
    <definedName name="_xlnm.Print_Area" localSheetId="2">KĐLẠNH!$A$1:$S$35,KĐLẠNH!$A$37:$S$58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2" i="8" l="1"/>
  <c r="I12" i="8"/>
  <c r="C9" i="8"/>
  <c r="G43" i="2"/>
  <c r="F12" i="8"/>
  <c r="G18" i="8" l="1"/>
  <c r="I9" i="8" l="1"/>
  <c r="I15" i="8"/>
  <c r="I13" i="8"/>
  <c r="I11" i="8"/>
  <c r="H19" i="8" l="1"/>
  <c r="H18" i="8"/>
  <c r="H16" i="8" l="1"/>
  <c r="E16" i="8"/>
  <c r="H8" i="8"/>
  <c r="A3" i="4" l="1"/>
  <c r="E9" i="5" l="1"/>
  <c r="AA7" i="1" l="1"/>
  <c r="F14" i="8" l="1"/>
  <c r="F10" i="8"/>
  <c r="E19" i="8" l="1"/>
  <c r="E18" i="8"/>
  <c r="O109" i="1" l="1"/>
  <c r="C73" i="7" l="1"/>
  <c r="F73" i="7"/>
  <c r="D75" i="7"/>
  <c r="E75" i="7"/>
  <c r="F75" i="7"/>
  <c r="G75" i="7"/>
  <c r="H75" i="7"/>
  <c r="I75" i="7"/>
  <c r="D76" i="7"/>
  <c r="E76" i="7"/>
  <c r="F76" i="7"/>
  <c r="G76" i="7"/>
  <c r="H76" i="7"/>
  <c r="I76" i="7"/>
  <c r="D77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54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R60" i="7"/>
  <c r="Q60" i="7"/>
  <c r="P60" i="7"/>
  <c r="O60" i="7"/>
  <c r="I60" i="7"/>
  <c r="H60" i="7"/>
  <c r="G60" i="7"/>
  <c r="F60" i="7"/>
  <c r="E60" i="7"/>
  <c r="D60" i="7"/>
  <c r="T59" i="7"/>
  <c r="S59" i="7"/>
  <c r="R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H45" i="7"/>
  <c r="G45" i="7"/>
  <c r="F45" i="7"/>
  <c r="E45" i="7"/>
  <c r="D45" i="7"/>
  <c r="I44" i="7"/>
  <c r="H44" i="7"/>
  <c r="G44" i="7"/>
  <c r="F44" i="7"/>
  <c r="E44" i="7"/>
  <c r="D44" i="7"/>
  <c r="I43" i="7"/>
  <c r="H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D33" i="7"/>
  <c r="T32" i="7"/>
  <c r="S32" i="7"/>
  <c r="R32" i="7"/>
  <c r="Q32" i="7"/>
  <c r="P32" i="7"/>
  <c r="O32" i="7"/>
  <c r="I32" i="7"/>
  <c r="H32" i="7"/>
  <c r="G32" i="7"/>
  <c r="F32" i="7"/>
  <c r="E32" i="7"/>
  <c r="D32" i="7"/>
  <c r="T31" i="7"/>
  <c r="S31" i="7"/>
  <c r="R31" i="7"/>
  <c r="Q31" i="7"/>
  <c r="P31" i="7"/>
  <c r="O31" i="7"/>
  <c r="I31" i="7"/>
  <c r="H31" i="7"/>
  <c r="G31" i="7"/>
  <c r="F31" i="7"/>
  <c r="E31" i="7"/>
  <c r="D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S28" i="7"/>
  <c r="R28" i="7"/>
  <c r="Q28" i="7"/>
  <c r="P28" i="7"/>
  <c r="O28" i="7"/>
  <c r="I28" i="7"/>
  <c r="H28" i="7"/>
  <c r="G28" i="7"/>
  <c r="F28" i="7"/>
  <c r="E28" i="7"/>
  <c r="D28" i="7"/>
  <c r="T27" i="7"/>
  <c r="S27" i="7"/>
  <c r="R27" i="7"/>
  <c r="Q27" i="7"/>
  <c r="P27" i="7"/>
  <c r="O27" i="7"/>
  <c r="I27" i="7"/>
  <c r="H27" i="7"/>
  <c r="G27" i="7"/>
  <c r="F27" i="7"/>
  <c r="E27" i="7"/>
  <c r="D27" i="7"/>
  <c r="T26" i="7"/>
  <c r="S26" i="7"/>
  <c r="R26" i="7"/>
  <c r="Q26" i="7"/>
  <c r="P26" i="7"/>
  <c r="O26" i="7"/>
  <c r="I26" i="7"/>
  <c r="H26" i="7"/>
  <c r="G26" i="7"/>
  <c r="F26" i="7"/>
  <c r="E26" i="7"/>
  <c r="D26" i="7"/>
  <c r="T25" i="7"/>
  <c r="S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H9" i="5"/>
  <c r="G9" i="5"/>
  <c r="F9" i="5"/>
  <c r="D9" i="5"/>
  <c r="I8" i="5"/>
  <c r="H8" i="5"/>
  <c r="G8" i="5"/>
  <c r="F8" i="5"/>
  <c r="E8" i="5"/>
  <c r="D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X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20" i="2" l="1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<sst xmlns="http://schemas.openxmlformats.org/spreadsheetml/2006/main" count="3059" uniqueCount="1253">
  <si>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</si>
  <si>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</si>
  <si>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</si>
  <si>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</si>
  <si>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</si>
  <si>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</si>
  <si>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</si>
  <si>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</si>
  <si>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</si>
  <si>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</si>
  <si>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</si>
  <si>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</si>
  <si>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</si>
  <si>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</si>
  <si>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DƯƠNG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</si>
  <si>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</si>
  <si>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</si>
  <si>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</si>
  <si>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</si>
  <si>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</si>
  <si>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</si>
  <si>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</si>
  <si>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</si>
  <si>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</si>
  <si>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</si>
  <si>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</si>
  <si>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</si>
  <si>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PHI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</si>
  <si>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</si>
  <si>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</si>
  <si>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</si>
  <si>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</si>
  <si>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</si>
  <si>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</si>
  <si>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</si>
  <si>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</si>
  <si>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</si>
  <si>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</si>
  <si>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</si>
  <si>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</si>
  <si>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</si>
  <si>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</si>
  <si>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</si>
  <si>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</si>
  <si>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</si>
  <si>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</si>
  <si>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</si>
  <si>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</si>
  <si>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</si>
  <si>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</si>
  <si>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</si>
  <si>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</si>
  <si>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</si>
  <si>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</si>
  <si>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</si>
  <si>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</si>
  <si>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</si>
  <si>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</si>
  <si>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</si>
  <si>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</si>
  <si>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</si>
  <si>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</si>
  <si>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</si>
  <si>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</si>
  <si>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</si>
  <si>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</si>
  <si>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</si>
  <si>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</si>
  <si>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</si>
  <si>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</si>
  <si>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</si>
  <si>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</si>
  <si>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</si>
  <si>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</si>
  <si>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</si>
  <si>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</si>
  <si>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</si>
  <si>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</si>
  <si>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</si>
  <si>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</si>
  <si>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</si>
  <si>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</si>
  <si>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</si>
  <si>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</si>
  <si>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</si>
  <si>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</si>
  <si>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</si>
  <si>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</si>
  <si>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</si>
  <si>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</si>
  <si>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</si>
  <si>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</si>
  <si>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</si>
  <si>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</si>
  <si>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</si>
  <si>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</si>
  <si>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</si>
  <si>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</si>
  <si>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</si>
  <si>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</si>
  <si>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</si>
  <si>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</si>
  <si>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</si>
  <si>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</si>
  <si>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</si>
  <si>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</si>
  <si>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</si>
  <si>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</si>
  <si>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</si>
  <si>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</si>
  <si>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</si>
  <si>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</si>
  <si>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</si>
  <si>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</si>
  <si>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</si>
  <si>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</si>
  <si>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</si>
  <si>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</si>
  <si>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</si>
  <si>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</si>
  <si>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</si>
  <si>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</si>
  <si>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</si>
  <si>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</si>
  <si>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</si>
  <si>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</si>
  <si>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</si>
  <si>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</si>
  <si>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</si>
  <si>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</si>
  <si>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</si>
  <si>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</si>
  <si>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</si>
  <si>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</si>
  <si>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</si>
  <si>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</si>
  <si>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</si>
  <si>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</si>
  <si>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</si>
  <si>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</si>
  <si>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</si>
  <si>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</si>
  <si>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</si>
  <si>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</si>
  <si>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</si>
  <si>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</si>
  <si>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</si>
  <si>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</si>
  <si>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</si>
  <si>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</si>
  <si>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</si>
  <si>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</si>
  <si>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</si>
  <si>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</si>
  <si>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</si>
  <si>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</si>
  <si>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</si>
  <si>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</si>
  <si>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</si>
  <si>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</si>
  <si>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</si>
  <si>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</si>
  <si>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</si>
  <si>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</si>
  <si>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</si>
  <si>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</si>
  <si>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</si>
  <si>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</si>
  <si>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</si>
  <si>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</si>
  <si>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</si>
  <si>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</si>
  <si>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</si>
  <si>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</si>
  <si>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</si>
  <si>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</si>
  <si>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</si>
  <si>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</si>
  <si>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</si>
  <si>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</si>
  <si>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</si>
  <si>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</si>
  <si>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</si>
  <si>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</si>
  <si>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</si>
  <si>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</si>
  <si>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</si>
  <si>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</si>
  <si>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</si>
  <si>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</si>
  <si>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</si>
  <si>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</si>
  <si>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</si>
  <si>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</si>
  <si>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</si>
  <si>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</si>
  <si>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</si>
  <si>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</si>
  <si>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</si>
  <si>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</si>
  <si>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</si>
  <si>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</si>
  <si>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</si>
  <si>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</si>
  <si>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r>
      <rPr>
        <b/>
        <i/>
        <sz val="8"/>
        <color theme="1"/>
        <rFont val="Times New Roman"/>
        <family val="1"/>
      </rPr>
      <t xml:space="preserve">1 Tivi </t>
    </r>
    <r>
      <rPr>
        <i/>
        <sz val="8"/>
        <color rgb="FFFF0000"/>
        <rFont val="Times New Roman"/>
        <family val="1"/>
      </rPr>
      <t>hư</t>
    </r>
    <r>
      <rPr>
        <b/>
        <i/>
        <sz val="8"/>
        <color theme="1"/>
        <rFont val="Times New Roman"/>
        <family val="1"/>
      </rPr>
      <t xml:space="preserve">
1 camera
5 quạt TT</t>
    </r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</si>
  <si>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</si>
  <si>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</si>
  <si>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</si>
  <si>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</si>
  <si>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</si>
  <si>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</si>
  <si>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</si>
  <si>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</si>
  <si>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</si>
  <si>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</si>
  <si>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</si>
  <si>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</si>
  <si>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</si>
  <si>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</si>
  <si>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</si>
  <si>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</si>
  <si>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</si>
  <si>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</si>
  <si>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</si>
  <si>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</si>
  <si>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</si>
  <si>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</si>
  <si>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</si>
  <si>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</si>
  <si>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</si>
  <si>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</si>
  <si>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</si>
  <si>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</si>
  <si>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</si>
  <si>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</si>
  <si>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</si>
  <si>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</si>
  <si>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</si>
  <si>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</si>
  <si>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</si>
  <si>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</si>
  <si>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</si>
  <si>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</si>
  <si>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</si>
  <si>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</si>
  <si>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</si>
  <si>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</si>
  <si>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</si>
  <si>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</si>
  <si>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</si>
  <si>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</si>
  <si>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</si>
  <si>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</si>
  <si>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</si>
  <si>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</si>
  <si>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</si>
  <si>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</si>
  <si>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</si>
  <si>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</si>
  <si>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</si>
  <si>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</si>
  <si>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</si>
  <si>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</si>
  <si>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</si>
  <si>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</si>
  <si>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</si>
  <si>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</si>
  <si>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</si>
  <si>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</si>
  <si>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</si>
  <si>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</si>
  <si>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</si>
  <si>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</si>
  <si>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</si>
  <si>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</si>
  <si>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</si>
  <si>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</si>
  <si>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</si>
  <si>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</si>
  <si>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</si>
  <si>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</si>
  <si>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</si>
  <si>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</si>
  <si>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</si>
  <si>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</si>
  <si>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</si>
  <si>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</si>
  <si>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</si>
  <si>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</si>
  <si>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</si>
  <si>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</si>
  <si>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</si>
  <si>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</si>
  <si>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</si>
  <si>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</si>
  <si>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</si>
  <si>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</si>
  <si>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</si>
  <si>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</si>
  <si>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</si>
  <si>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</si>
  <si>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</si>
  <si>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</si>
  <si>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</si>
  <si>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</si>
  <si>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</si>
  <si>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</si>
  <si>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</si>
  <si>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</si>
  <si>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</si>
  <si>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</si>
  <si>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</si>
  <si>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</si>
  <si>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</si>
  <si>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</si>
  <si>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</si>
  <si>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</si>
  <si>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</si>
  <si>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</si>
  <si>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</si>
  <si>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</si>
  <si>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</si>
  <si>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</si>
  <si>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</si>
  <si>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</si>
  <si>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</si>
  <si>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</si>
  <si>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</si>
  <si>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</si>
  <si>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</si>
  <si>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</si>
  <si>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</si>
  <si>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</si>
  <si>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</si>
  <si>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</si>
  <si>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</si>
  <si>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</si>
  <si>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</si>
  <si>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</si>
  <si>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</si>
  <si>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</si>
  <si>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</si>
  <si>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</si>
  <si>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</si>
  <si>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</si>
  <si>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</si>
  <si>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</si>
  <si>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</si>
  <si>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</si>
  <si>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</si>
  <si>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</si>
  <si>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</si>
  <si>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</si>
  <si>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</si>
  <si>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</si>
  <si>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</si>
  <si>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</si>
  <si>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</si>
  <si>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</si>
  <si>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</si>
  <si>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</si>
  <si>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</si>
  <si>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</si>
  <si>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</si>
  <si>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</si>
  <si>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</si>
  <si>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</si>
  <si>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</si>
  <si>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</si>
  <si>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</si>
  <si>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</si>
  <si>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</si>
  <si>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</si>
  <si>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</si>
  <si>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</si>
  <si>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</si>
  <si>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</si>
  <si>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</si>
  <si>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</si>
  <si>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</si>
  <si>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</si>
  <si>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</si>
  <si>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</si>
  <si>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</si>
  <si>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</si>
  <si>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</si>
  <si>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</si>
  <si>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</si>
  <si>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</si>
  <si>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</si>
  <si>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</si>
  <si>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</si>
  <si>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</si>
  <si>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</si>
  <si>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</si>
  <si>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</si>
  <si>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</si>
  <si>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</si>
  <si>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</si>
  <si>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</si>
  <si>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</si>
  <si>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</si>
  <si>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</si>
  <si>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</si>
  <si>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</si>
  <si>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</si>
  <si>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</si>
  <si>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</si>
  <si>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</si>
  <si>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</si>
  <si>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</si>
  <si>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</si>
  <si>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</si>
  <si>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</si>
  <si>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</si>
  <si>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</si>
  <si>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</si>
  <si>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</si>
  <si>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</si>
  <si>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</si>
  <si>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</si>
  <si>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</si>
  <si>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</si>
  <si>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</si>
  <si>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</si>
  <si>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</si>
  <si>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</si>
  <si>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</si>
  <si>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</si>
  <si>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</si>
  <si>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</si>
  <si>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</si>
  <si>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</si>
  <si>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</si>
  <si>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</si>
  <si>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</si>
  <si>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</si>
  <si>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</si>
  <si>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</si>
  <si>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</si>
  <si>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</si>
  <si>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</si>
  <si>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</si>
  <si>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</si>
  <si>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</si>
  <si>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</si>
  <si>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</si>
  <si>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</si>
  <si>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</si>
  <si>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</si>
  <si>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</si>
  <si>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</si>
  <si>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</si>
  <si>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</si>
  <si>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</si>
  <si>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</si>
  <si>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</si>
  <si>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</si>
  <si>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</si>
  <si>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</si>
  <si>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</si>
  <si>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</si>
  <si>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</si>
  <si>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</si>
  <si>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</si>
  <si>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</si>
  <si>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</si>
  <si>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</si>
  <si>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</si>
  <si>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</si>
  <si>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</si>
  <si>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</si>
  <si>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</si>
  <si>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</si>
  <si>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</si>
  <si>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</si>
  <si>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</si>
  <si>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</si>
  <si>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</si>
  <si>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</si>
  <si>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</si>
  <si>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</si>
  <si>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</si>
  <si>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</si>
  <si>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</si>
  <si>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</si>
  <si>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</si>
  <si>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</si>
  <si>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</si>
  <si>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</si>
  <si>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</si>
  <si>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</si>
  <si>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</si>
  <si>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</si>
  <si>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</si>
  <si>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</si>
  <si>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</si>
  <si>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</si>
  <si>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</si>
  <si>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</si>
  <si>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</si>
  <si>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</si>
  <si>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</si>
  <si>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</si>
  <si>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</si>
  <si>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</si>
  <si>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</si>
  <si>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</si>
  <si>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</si>
  <si>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</si>
  <si>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</si>
  <si>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</si>
  <si>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</si>
  <si>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</si>
  <si>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</si>
  <si>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</si>
  <si>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</si>
  <si>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</si>
  <si>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</si>
  <si>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</si>
  <si>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</si>
  <si>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</si>
  <si>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</si>
  <si>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</si>
  <si>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</si>
  <si>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</si>
  <si>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</si>
  <si>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</si>
  <si>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</si>
  <si>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</si>
  <si>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</si>
  <si>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</si>
  <si>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</si>
  <si>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</si>
  <si>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</si>
  <si>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</si>
  <si>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</si>
  <si>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</si>
  <si>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</si>
  <si>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</si>
  <si>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</si>
  <si>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</si>
  <si>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</si>
  <si>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</si>
  <si>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</si>
  <si>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</si>
  <si>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</si>
  <si>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</si>
  <si>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</si>
  <si>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</si>
  <si>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</si>
  <si>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</si>
  <si>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</si>
  <si>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</si>
  <si>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</si>
  <si>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</si>
  <si>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</si>
  <si>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</si>
  <si>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</si>
  <si>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</si>
  <si>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</si>
  <si>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</si>
  <si>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</si>
  <si>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</si>
  <si>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</si>
  <si>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</si>
  <si>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</si>
  <si>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</si>
  <si>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</si>
  <si>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</si>
  <si>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</si>
  <si>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</si>
  <si>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</si>
  <si>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</si>
  <si>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</si>
  <si>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</si>
  <si>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</si>
  <si>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</si>
  <si>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</si>
  <si>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</si>
  <si>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</si>
  <si>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</si>
  <si>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</si>
  <si>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</si>
  <si>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</si>
  <si>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</si>
  <si>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</si>
  <si>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</si>
  <si>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</si>
  <si>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</si>
  <si>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</si>
  <si>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</si>
  <si>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</si>
  <si>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</si>
  <si>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</si>
  <si>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</si>
  <si>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</si>
  <si>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</si>
  <si>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</si>
  <si>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</si>
  <si>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</si>
  <si>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</si>
  <si>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</si>
  <si>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</si>
  <si>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</si>
  <si>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</si>
  <si>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</si>
  <si>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</si>
  <si>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</si>
  <si>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</si>
  <si>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</si>
  <si>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</si>
  <si>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</si>
  <si>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</si>
  <si>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</si>
  <si>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</si>
  <si>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</si>
  <si>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</si>
  <si>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</si>
  <si>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</si>
  <si>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</si>
  <si>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</si>
  <si>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</si>
  <si>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</si>
  <si>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</si>
  <si>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</si>
  <si>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</si>
  <si>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</si>
  <si>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</si>
  <si>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</si>
  <si>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</si>
  <si>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</si>
  <si>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</si>
  <si>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</si>
  <si>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</si>
  <si>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</si>
  <si>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</si>
  <si>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</si>
  <si>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</si>
  <si>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</si>
  <si>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</si>
  <si>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</si>
  <si>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</si>
  <si>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</si>
  <si>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</si>
  <si>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</si>
  <si>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</si>
  <si>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</si>
  <si>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</si>
  <si>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</si>
  <si>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</si>
  <si>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</si>
  <si>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</si>
  <si>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</si>
  <si>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</si>
  <si>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</si>
  <si>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</si>
  <si>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</si>
  <si>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</si>
  <si>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</si>
  <si>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</si>
  <si>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</si>
  <si>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</si>
  <si>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</si>
  <si>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</si>
  <si>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</si>
  <si>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</si>
  <si>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</si>
  <si>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</si>
  <si>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</si>
  <si>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</si>
  <si>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</si>
  <si>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</si>
  <si>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</si>
  <si>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</si>
  <si>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</si>
  <si>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</si>
  <si>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</si>
  <si>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</si>
  <si>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</si>
  <si>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</si>
  <si>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</si>
  <si>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</si>
  <si>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</si>
  <si>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</si>
  <si>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</si>
  <si>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</si>
  <si>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</si>
  <si>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</si>
  <si>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</si>
  <si>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</si>
  <si>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</si>
  <si>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</si>
  <si>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</si>
  <si>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</si>
  <si>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</si>
  <si>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</si>
  <si>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</si>
  <si>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</si>
  <si>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</si>
  <si>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</si>
  <si>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</si>
  <si>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</si>
  <si>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</si>
  <si>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</si>
  <si>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</si>
  <si>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</si>
  <si>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</si>
  <si>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</si>
  <si>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</si>
  <si>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</si>
  <si>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</si>
  <si>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</si>
  <si>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</si>
  <si>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</si>
  <si>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</si>
  <si>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</si>
  <si>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</si>
  <si>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</si>
  <si>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</si>
  <si>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</si>
  <si>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</si>
  <si>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</si>
  <si>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</si>
  <si>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</si>
  <si>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</si>
  <si>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</si>
  <si>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</si>
  <si>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</si>
  <si>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</si>
  <si>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</si>
  <si>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</si>
  <si>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</si>
  <si>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</si>
  <si>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</si>
  <si>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</si>
  <si>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</si>
  <si>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</si>
  <si>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</si>
  <si>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</si>
  <si>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</si>
  <si>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</si>
  <si>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</si>
  <si>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</si>
  <si>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</si>
  <si>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</si>
  <si>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</si>
  <si>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</si>
  <si>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</si>
  <si>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</si>
  <si>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</si>
  <si>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</si>
  <si>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</si>
  <si>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</si>
  <si>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</si>
  <si>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</si>
  <si>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</si>
  <si>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</si>
  <si>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</si>
  <si>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</si>
  <si>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</si>
  <si>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</si>
  <si>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</si>
  <si>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</si>
  <si>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</si>
  <si>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</si>
  <si>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</si>
  <si>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</si>
  <si>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</si>
  <si>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</si>
  <si>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</si>
  <si>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</si>
  <si>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</si>
  <si>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</si>
  <si>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</si>
  <si>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</si>
  <si>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</si>
  <si>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</si>
  <si>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</si>
  <si>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</si>
  <si>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</si>
  <si>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</si>
  <si>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</si>
  <si>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</si>
  <si>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</si>
  <si>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</si>
  <si>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</si>
  <si>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</si>
  <si>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</si>
  <si>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</si>
  <si>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</si>
  <si>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</si>
  <si>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</si>
  <si>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</si>
  <si>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</si>
  <si>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</si>
  <si>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</si>
  <si>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</si>
  <si>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</si>
  <si>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</si>
  <si>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</si>
  <si>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</si>
  <si>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</si>
  <si>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</si>
  <si>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</si>
  <si>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</si>
  <si>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</si>
  <si>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</si>
  <si>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</si>
  <si>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</si>
  <si>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</si>
  <si>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</si>
  <si>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</si>
  <si>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</si>
  <si>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</si>
  <si>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</si>
  <si>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</si>
  <si>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</si>
  <si>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</si>
  <si>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</si>
  <si>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</si>
  <si>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</si>
  <si>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</si>
  <si>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</si>
  <si>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</si>
  <si>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</si>
  <si>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</si>
  <si>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</si>
  <si>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</si>
  <si>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</si>
  <si>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</si>
  <si>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</si>
  <si>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</si>
  <si>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</si>
  <si>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</si>
  <si>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</si>
  <si>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</si>
  <si>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</si>
  <si>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</si>
  <si>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</si>
  <si>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</si>
  <si>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</si>
  <si>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</si>
  <si>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</si>
  <si>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</si>
  <si>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</si>
  <si>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</si>
  <si>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</si>
  <si>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</si>
  <si>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</si>
  <si>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</si>
  <si>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</si>
  <si>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</si>
  <si>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</si>
  <si>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</si>
  <si>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</si>
  <si>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</si>
  <si>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</si>
  <si>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</si>
  <si>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</si>
  <si>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</si>
  <si>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</si>
  <si>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</si>
  <si>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</si>
  <si>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</si>
  <si>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</si>
  <si>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</si>
  <si>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</si>
  <si>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</si>
  <si>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</si>
  <si>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</si>
  <si>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</si>
  <si>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</si>
  <si>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</si>
  <si>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</si>
  <si>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</si>
  <si>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</si>
  <si>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</si>
  <si>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</si>
  <si>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</si>
  <si>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</si>
  <si>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</si>
  <si>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</si>
  <si>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</si>
  <si>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</si>
  <si>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</si>
  <si>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</si>
  <si>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</si>
  <si>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</si>
  <si>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</si>
  <si>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</si>
  <si>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</si>
  <si>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</si>
  <si>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</si>
  <si>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</si>
  <si>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</si>
  <si>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</si>
  <si>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</si>
  <si>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</si>
  <si>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</si>
  <si>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</si>
  <si>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</si>
  <si>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</si>
  <si>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</si>
  <si>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</si>
  <si>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</si>
  <si>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</si>
  <si>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</si>
  <si>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</si>
  <si>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</si>
  <si>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</si>
  <si>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</si>
  <si>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</si>
  <si>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</si>
  <si>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</si>
  <si>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</si>
  <si>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</si>
  <si>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</si>
  <si>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</si>
  <si>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</si>
  <si>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</si>
  <si>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</si>
  <si>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</si>
  <si>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</si>
  <si>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</si>
  <si>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</si>
  <si>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</si>
  <si>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</si>
  <si>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</si>
  <si>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</si>
  <si>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</si>
  <si>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</si>
  <si>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</si>
  <si>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</si>
  <si>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</si>
  <si>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</si>
  <si>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</si>
  <si>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</si>
  <si>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</si>
  <si>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</si>
  <si>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</si>
  <si>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</si>
  <si>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</si>
  <si>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</si>
  <si>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</si>
  <si>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</si>
  <si>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</si>
  <si>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</si>
  <si>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</si>
  <si>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</si>
  <si>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</si>
  <si>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</si>
  <si>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</si>
  <si>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</si>
  <si>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</si>
  <si>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</si>
  <si>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</si>
  <si>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</si>
  <si>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</si>
  <si>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</si>
  <si>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</si>
  <si>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</si>
  <si>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</si>
  <si>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</si>
  <si>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</si>
  <si>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</si>
  <si>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</si>
  <si>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</si>
  <si>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</si>
  <si>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</si>
  <si>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</si>
  <si>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</si>
  <si>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</si>
  <si>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</si>
  <si>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</si>
  <si>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</si>
  <si>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</si>
  <si>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</si>
  <si>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</si>
  <si>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</si>
  <si>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</si>
  <si>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</si>
  <si>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</si>
  <si>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</si>
  <si>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</si>
  <si>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</si>
  <si>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</si>
  <si>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</si>
  <si>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</si>
  <si>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</si>
  <si>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</si>
  <si>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</si>
  <si>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</si>
  <si>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</si>
  <si>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</si>
  <si>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</si>
  <si>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</si>
  <si>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</si>
  <si>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</si>
  <si>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</si>
  <si>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</si>
  <si>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</si>
  <si>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</si>
  <si>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</si>
  <si>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</si>
  <si>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</si>
  <si>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</si>
  <si>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</si>
  <si>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</si>
  <si>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</si>
  <si>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</si>
  <si>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</si>
  <si>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</si>
  <si>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</si>
  <si>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</si>
  <si>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</si>
  <si>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</si>
  <si>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</si>
  <si>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</si>
  <si>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</si>
  <si>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</si>
  <si>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</si>
  <si>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</si>
  <si>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</si>
  <si>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</si>
  <si>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</si>
  <si>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</si>
  <si>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</si>
  <si>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</si>
  <si>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</si>
  <si>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</si>
  <si>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</si>
  <si>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</si>
  <si>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</si>
  <si>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</si>
  <si>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</si>
  <si>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</si>
  <si>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</si>
  <si>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</si>
  <si>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</si>
  <si>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</si>
  <si>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</si>
  <si>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</si>
  <si>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</si>
  <si>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</si>
  <si>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</si>
  <si>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</si>
  <si>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</si>
  <si>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</si>
  <si>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</si>
  <si>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</si>
  <si>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</si>
  <si>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</si>
  <si>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ĐỒ ÁN</t>
  </si>
  <si>
    <t>TỐT NGHIỆP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</si>
  <si>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</si>
  <si>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</si>
  <si>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</si>
  <si>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</si>
  <si>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</si>
  <si>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</si>
  <si>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</si>
  <si>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</si>
  <si>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</si>
  <si>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</si>
  <si>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</si>
  <si>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T. HUYNH</t>
  </si>
  <si>
    <t>T. A. HẢI</t>
  </si>
  <si>
    <t>KHÍ CỤ ĐIỆN</t>
  </si>
  <si>
    <t>B017</t>
  </si>
  <si>
    <t>ÔN THI TỐT NGHIỆP</t>
  </si>
  <si>
    <t>THỰC HÀNH</t>
  </si>
  <si>
    <t>NGHỀ NGHIỆP</t>
  </si>
  <si>
    <t>CÔNG NGHIỆP</t>
  </si>
  <si>
    <t>B009</t>
  </si>
  <si>
    <t>VẬN HÀNH</t>
  </si>
  <si>
    <t>L. ĐẶT HTML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</si>
  <si>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</si>
  <si>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</si>
  <si>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</si>
  <si>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</si>
  <si>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</si>
  <si>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</si>
  <si>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</si>
  <si>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</si>
  <si>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</si>
  <si>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</si>
  <si>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</si>
  <si>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TIẾNG ANH CN</t>
  </si>
  <si>
    <t>C.NGHỆ Ô TÔ</t>
  </si>
  <si>
    <t>ĐỘNG CƠ XĂNG</t>
  </si>
  <si>
    <t>T. THỊNH</t>
  </si>
  <si>
    <t>BD&amp;SC HT</t>
  </si>
  <si>
    <t>BD&amp;SC HT ĐK</t>
  </si>
  <si>
    <t>BD&amp;SC KHUNG</t>
  </si>
  <si>
    <t>T. DŨNG</t>
  </si>
  <si>
    <t>ĐIỆN Ô TÔ</t>
  </si>
  <si>
    <t>C. KHUYÊN</t>
  </si>
  <si>
    <t>Q. TRỊ DỰ ÁN</t>
  </si>
  <si>
    <t>ĐẦU TƯ</t>
  </si>
  <si>
    <t>C. H. OANH</t>
  </si>
  <si>
    <t>KẾ TOÁN</t>
  </si>
  <si>
    <t>HCSN</t>
  </si>
  <si>
    <t>THUẾ- BC THUẾ</t>
  </si>
  <si>
    <t>C. D. TRANG</t>
  </si>
  <si>
    <t>TH CHỨNG TỪ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</si>
  <si>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</si>
  <si>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</si>
  <si>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</si>
  <si>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</si>
  <si>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</si>
  <si>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</si>
  <si>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</si>
  <si>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T. LƯU</t>
  </si>
  <si>
    <t>C. THẢO</t>
  </si>
  <si>
    <t>T. TÙNG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</si>
  <si>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</si>
  <si>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</si>
  <si>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C. B. VÂN</t>
  </si>
  <si>
    <t>L10</t>
  </si>
  <si>
    <t>T. CHƯƠNG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</si>
  <si>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</si>
  <si>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</si>
  <si>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</si>
  <si>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</si>
  <si>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</si>
  <si>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</si>
  <si>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</si>
  <si>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</si>
  <si>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</si>
  <si>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</si>
  <si>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DỰNG HÌNH</t>
  </si>
  <si>
    <t>NHÂN VẬT 3D</t>
  </si>
  <si>
    <t>A102-1 (PM5.1)</t>
  </si>
  <si>
    <t>XD PORTFOLIO</t>
  </si>
  <si>
    <t>CÁ NHÂN</t>
  </si>
  <si>
    <t>C. S. MAI</t>
  </si>
  <si>
    <t>VIDEO QUẢNG CÁO</t>
  </si>
  <si>
    <t>A112 (PM2)</t>
  </si>
  <si>
    <t>T. B. KHANH</t>
  </si>
  <si>
    <t xml:space="preserve"> CHO TRG WEB</t>
  </si>
  <si>
    <t>T.KẾ BANNER ĐỘNG</t>
  </si>
  <si>
    <t>T.KẾ &amp; X.DỰNG</t>
  </si>
  <si>
    <t>SEO WEB</t>
  </si>
  <si>
    <t>A102 (PM5)</t>
  </si>
  <si>
    <t>T. T. DUY</t>
  </si>
  <si>
    <t>T. B. LỘC</t>
  </si>
  <si>
    <t>THIẾT KẾ</t>
  </si>
  <si>
    <t>QUẢNG CÁO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</si>
  <si>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</si>
  <si>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</si>
  <si>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</si>
  <si>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</si>
  <si>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</si>
  <si>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</si>
  <si>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</si>
  <si>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</si>
  <si>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</si>
  <si>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</si>
  <si>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</si>
  <si>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</si>
  <si>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</si>
  <si>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</si>
  <si>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</si>
  <si>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</si>
  <si>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</si>
  <si>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</si>
  <si>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T. X. HƯNG</t>
  </si>
  <si>
    <t>C. LINH</t>
  </si>
  <si>
    <t>Chủ Nhật
12/10</t>
  </si>
  <si>
    <t>A102 -1 (PM5.1)</t>
  </si>
  <si>
    <t>CHUYÊN NGÀNH</t>
  </si>
  <si>
    <t>A001</t>
  </si>
  <si>
    <t>T. TRỌNG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</si>
  <si>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</si>
  <si>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</si>
  <si>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</si>
  <si>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</si>
  <si>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</si>
  <si>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</si>
  <si>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</si>
  <si>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</si>
  <si>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</si>
  <si>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.</t>
  </si>
  <si>
    <t>P.TÍCH VÀ T.KẾ</t>
  </si>
  <si>
    <t>PHAY BÀO MP //</t>
  </si>
  <si>
    <t>V. GÓC, BẬC, RÃNH</t>
  </si>
  <si>
    <t>NGUYÊN LÝ-</t>
  </si>
  <si>
    <t>CHI TIẾT MÁY</t>
  </si>
  <si>
    <t>T. THUẤN</t>
  </si>
  <si>
    <t>TĂNG TIẾT</t>
  </si>
  <si>
    <t>Hai 
20/10</t>
  </si>
  <si>
    <t>Ba 
21/10</t>
  </si>
  <si>
    <t>Tư 
22/10</t>
  </si>
  <si>
    <t xml:space="preserve">Năm
23/10 </t>
  </si>
  <si>
    <t>Sáu
24/10</t>
  </si>
  <si>
    <t>Bảy
25/10</t>
  </si>
  <si>
    <t>LỊCH THEO DÕI PHÒNG HỌC: 20/10/2025</t>
  </si>
  <si>
    <t>ÁP DỤNG TỪ NGÀY 20/10 ĐẾN 30/10/2025</t>
  </si>
  <si>
    <t>THỨ HAI
20/10</t>
  </si>
  <si>
    <t>THỨ BA
21/10</t>
  </si>
  <si>
    <t>THỨ TƯ
22/10</t>
  </si>
  <si>
    <t>THỨ SÁU
23/10</t>
  </si>
  <si>
    <t>THỨ NĂM
22/10</t>
  </si>
  <si>
    <t>THỨ BẢY
24/10</t>
  </si>
  <si>
    <t>HT MÁY LẠNH</t>
  </si>
  <si>
    <t>DDTN VÀ CN</t>
  </si>
  <si>
    <t>B105</t>
  </si>
  <si>
    <t>DD VÀ TN</t>
  </si>
  <si>
    <t>L. ĐẶT HT ĐHKK</t>
  </si>
  <si>
    <t>CỤC BỘ</t>
  </si>
  <si>
    <t>B016</t>
  </si>
  <si>
    <t>T. VŨ</t>
  </si>
  <si>
    <t>AD ĐẾN  20/10</t>
  </si>
  <si>
    <t>L.RÁP MẠCH ĐT</t>
  </si>
  <si>
    <t xml:space="preserve">CÔNG SUẤT </t>
  </si>
  <si>
    <t>A305</t>
  </si>
  <si>
    <t>L. ĐẶT HT CẤP VÀ</t>
  </si>
  <si>
    <t>THOÁT NƯỚC DD</t>
  </si>
  <si>
    <t>ĐỘNG CƠ ĐIỆN</t>
  </si>
  <si>
    <t>T. M. TUẤN</t>
  </si>
  <si>
    <t>A306</t>
  </si>
  <si>
    <t>T. P. LỘC</t>
  </si>
  <si>
    <t>20/10-</t>
  </si>
  <si>
    <t>LĐ MẠCH MÁY</t>
  </si>
  <si>
    <t>CÔNG CỤ</t>
  </si>
  <si>
    <t>T. P. NAM</t>
  </si>
  <si>
    <t>KHÁM SỨC KHỎE</t>
  </si>
  <si>
    <t>21/10 THI 7H30</t>
  </si>
  <si>
    <t>24/10-</t>
  </si>
  <si>
    <t>B013</t>
  </si>
  <si>
    <t>TIỆN LỖ</t>
  </si>
  <si>
    <t>T. V. HOÀNG</t>
  </si>
  <si>
    <t xml:space="preserve">VẼ VÀ T.KẾ </t>
  </si>
  <si>
    <t>TRÊN MT CƠ BẢN</t>
  </si>
  <si>
    <t>T. PHÚC</t>
  </si>
  <si>
    <t>NGƯỜI  DÙNG</t>
  </si>
  <si>
    <t>T. TÔN</t>
  </si>
  <si>
    <t>T. DUY</t>
  </si>
  <si>
    <t>T. T. TÀI</t>
  </si>
  <si>
    <t>C. N. HÂN</t>
  </si>
  <si>
    <t>28/8-</t>
  </si>
  <si>
    <t xml:space="preserve">A307 </t>
  </si>
  <si>
    <t>T. HÙNG</t>
  </si>
  <si>
    <t>A302</t>
  </si>
  <si>
    <t>04/9-</t>
  </si>
  <si>
    <t>LOGO</t>
  </si>
  <si>
    <t>C. ĐIỆP</t>
  </si>
  <si>
    <t>THIẾT KẾ 3D</t>
  </si>
  <si>
    <t>HÌNH HỌA</t>
  </si>
  <si>
    <t>C. H. ÂU</t>
  </si>
  <si>
    <t>TH SỔ SÁCH</t>
  </si>
  <si>
    <t>27/10 TIN HỌC KT 
A102 (PM5)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</si>
</sst>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1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</borders>
  <cellStyleXfs count="1">
    <xf numFmtId="0" fontId="0" fillId="0" borderId="0"/>
  </cellStyleXfs>
  <cellXfs count="74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8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3" fillId="12" borderId="150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 wrapText="1"/>
    </xf>
    <xf numFmtId="0" fontId="103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3" fillId="2" borderId="150" xfId="0" applyFont="1" applyFill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 wrapText="1"/>
    </xf>
    <xf numFmtId="0" fontId="103" fillId="2" borderId="152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3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5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5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3" fillId="36" borderId="4" xfId="0" applyFont="1" applyFill="1" applyBorder="1" applyAlignment="1">
      <alignment horizontal="center" vertical="center" wrapText="1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6" fillId="0" borderId="132" xfId="0" applyFont="1" applyBorder="1" applyAlignment="1">
      <alignment horizontal="center" vertical="center" wrapText="1"/>
    </xf>
    <xf numFmtId="0" fontId="116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6" fillId="41" borderId="150" xfId="0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7" fillId="2" borderId="10" xfId="0" applyFont="1" applyFill="1" applyBorder="1" applyAlignment="1">
      <alignment horizontal="center" vertical="center"/>
    </xf>
    <xf numFmtId="0" fontId="117" fillId="2" borderId="11" xfId="0" applyFont="1" applyFill="1" applyBorder="1" applyAlignment="1">
      <alignment horizontal="center" vertical="center"/>
    </xf>
    <xf numFmtId="0" fontId="117" fillId="2" borderId="161" xfId="0" applyFont="1" applyFill="1" applyBorder="1" applyAlignment="1">
      <alignment horizontal="center" vertical="center"/>
    </xf>
    <xf numFmtId="0" fontId="117" fillId="2" borderId="9" xfId="0" applyFont="1" applyFill="1" applyBorder="1" applyAlignment="1">
      <alignment horizontal="center"/>
    </xf>
    <xf numFmtId="0" fontId="117" fillId="2" borderId="160" xfId="0" applyFont="1" applyFill="1" applyBorder="1" applyAlignment="1">
      <alignment horizontal="center"/>
    </xf>
    <xf numFmtId="0" fontId="117" fillId="2" borderId="12" xfId="0" applyFont="1" applyFill="1" applyBorder="1" applyAlignment="1">
      <alignment horizontal="center"/>
    </xf>
    <xf numFmtId="0" fontId="117" fillId="2" borderId="158" xfId="0" applyFont="1" applyFill="1" applyBorder="1" applyAlignment="1">
      <alignment horizontal="center"/>
    </xf>
    <xf numFmtId="0" fontId="117" fillId="2" borderId="159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6" fillId="37" borderId="147" xfId="0" applyFont="1" applyFill="1" applyBorder="1" applyAlignment="1">
      <alignment horizontal="center" vertical="center" wrapText="1"/>
    </xf>
    <xf numFmtId="0" fontId="116" fillId="38" borderId="132" xfId="0" applyFont="1" applyFill="1" applyBorder="1" applyAlignment="1">
      <alignment horizontal="center" vertical="center" wrapText="1"/>
    </xf>
    <xf numFmtId="0" fontId="116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6" fillId="40" borderId="147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41" borderId="144" xfId="0" applyFont="1" applyFill="1" applyBorder="1" applyAlignment="1">
      <alignment horizontal="center" vertical="center" wrapText="1"/>
    </xf>
    <xf numFmtId="0" fontId="104" fillId="41" borderId="148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3" fillId="36" borderId="165" xfId="0" applyFont="1" applyFill="1" applyBorder="1" applyAlignment="1">
      <alignment horizontal="center" vertical="center" wrapText="1"/>
    </xf>
    <xf numFmtId="164" fontId="115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6" fillId="0" borderId="144" xfId="0" applyFont="1" applyBorder="1" applyAlignment="1">
      <alignment horizontal="center" vertical="center" wrapText="1"/>
    </xf>
    <xf numFmtId="164" fontId="115" fillId="23" borderId="98" xfId="0" applyNumberFormat="1" applyFont="1" applyFill="1" applyBorder="1" applyAlignment="1">
      <alignment horizontal="center" vertical="center"/>
    </xf>
    <xf numFmtId="164" fontId="115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6" fillId="36" borderId="165" xfId="0" applyFont="1" applyFill="1" applyBorder="1" applyAlignment="1">
      <alignment horizontal="center" vertical="center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04" fillId="42" borderId="150" xfId="0" applyFont="1" applyFill="1" applyBorder="1" applyAlignment="1">
      <alignment horizontal="center" vertical="center" wrapText="1"/>
    </xf>
    <xf numFmtId="0" fontId="120" fillId="0" borderId="0" xfId="0" applyFont="1"/>
    <xf numFmtId="0" fontId="13" fillId="36" borderId="167" xfId="0" applyFont="1" applyFill="1" applyBorder="1" applyAlignment="1">
      <alignment horizontal="center" vertical="center" wrapText="1"/>
    </xf>
    <xf numFmtId="0" fontId="17" fillId="36" borderId="54" xfId="0" applyFont="1" applyFill="1" applyBorder="1" applyAlignment="1">
      <alignment horizontal="center" vertical="center" wrapText="1"/>
    </xf>
    <xf numFmtId="0" fontId="17" fillId="36" borderId="75" xfId="0" applyFont="1" applyFill="1" applyBorder="1" applyAlignment="1">
      <alignment horizontal="center" vertical="center" wrapText="1"/>
    </xf>
    <xf numFmtId="16" fontId="121" fillId="2" borderId="131" xfId="0" applyNumberFormat="1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9" fillId="0" borderId="64" xfId="0" applyFont="1" applyBorder="1"/>
    <xf numFmtId="0" fontId="119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9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4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8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09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20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/10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30/10/2025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000"/>
  <sheetViews>
    <sheetView zoomScale="86" zoomScaleNormal="86" workbookViewId="0">
      <pane xSplit="1" ySplit="10" topLeftCell="G11" activePane="bottomRight" state="frozen"/>
      <selection pane="topRight" activeCell="B1" sqref="B1"/>
      <selection pane="bottomLeft" activeCell="A11" sqref="A11"/>
      <selection pane="bottomRight" activeCell="K12" sqref="K12:K1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9" t="s">
        <v>0</v>
      </c>
      <c r="B1" s="558"/>
      <c r="C1" s="558"/>
      <c r="D1" s="55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58"/>
      <c r="V4" s="558"/>
      <c r="W4" s="558"/>
      <c r="X4" s="558"/>
      <c r="Y4" s="558"/>
      <c r="Z4" s="558"/>
      <c r="AA4" s="558"/>
      <c r="AB4" s="558"/>
      <c r="AC4" s="559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64">
        <v>15</v>
      </c>
      <c r="F7" s="564">
        <v>19</v>
      </c>
      <c r="G7" s="561">
        <v>14</v>
      </c>
      <c r="H7" s="562">
        <v>11</v>
      </c>
      <c r="I7" s="564">
        <v>7</v>
      </c>
      <c r="J7" s="564">
        <v>6</v>
      </c>
      <c r="K7" s="564">
        <v>12</v>
      </c>
      <c r="L7" s="564">
        <v>12</v>
      </c>
      <c r="M7" s="564">
        <v>17</v>
      </c>
      <c r="N7" s="564">
        <v>10</v>
      </c>
      <c r="O7" s="564">
        <v>15</v>
      </c>
      <c r="P7" s="564">
        <v>6</v>
      </c>
      <c r="Q7" s="566">
        <v>10</v>
      </c>
      <c r="R7" s="564">
        <v>6</v>
      </c>
      <c r="S7" s="567">
        <v>15</v>
      </c>
      <c r="T7" s="568">
        <v>9</v>
      </c>
      <c r="U7" s="565">
        <v>18</v>
      </c>
      <c r="V7" s="563">
        <v>15</v>
      </c>
      <c r="W7" s="563">
        <v>16</v>
      </c>
      <c r="X7" s="567">
        <v>12</v>
      </c>
      <c r="Y7" s="567">
        <v>19</v>
      </c>
      <c r="Z7" s="15" t="s">
        <v>1110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661"/>
      <c r="B8" s="662"/>
      <c r="C8" s="649"/>
      <c r="D8" s="21" t="s">
        <v>3</v>
      </c>
      <c r="E8" s="667" t="s">
        <v>4</v>
      </c>
      <c r="F8" s="658"/>
      <c r="G8" s="658"/>
      <c r="H8" s="658"/>
      <c r="I8" s="658"/>
      <c r="J8" s="658"/>
      <c r="K8" s="668"/>
      <c r="L8" s="665" t="s">
        <v>1124</v>
      </c>
      <c r="M8" s="665"/>
      <c r="N8" s="665"/>
      <c r="O8" s="666"/>
      <c r="P8" s="658" t="s">
        <v>5</v>
      </c>
      <c r="Q8" s="659"/>
      <c r="R8" s="663" t="s">
        <v>6</v>
      </c>
      <c r="S8" s="663"/>
      <c r="T8" s="663"/>
      <c r="U8" s="663"/>
      <c r="V8" s="663"/>
      <c r="W8" s="663"/>
      <c r="X8" s="663"/>
      <c r="Y8" s="664"/>
      <c r="Z8" s="494"/>
      <c r="AA8" s="494"/>
      <c r="AB8" s="494"/>
      <c r="AC8" s="494"/>
      <c r="AD8" s="494"/>
      <c r="AE8" s="494"/>
      <c r="AF8" s="513"/>
      <c r="AG8" s="4"/>
      <c r="AH8" s="20"/>
      <c r="AI8" s="20"/>
      <c r="AJ8" s="20"/>
      <c r="AK8" s="20"/>
    </row>
    <row r="9" spans="1:37" ht="22.5" customHeight="1" thickTop="1" thickBot="1" x14ac:dyDescent="0.25">
      <c r="A9" s="648" t="s">
        <v>7</v>
      </c>
      <c r="B9" s="649"/>
      <c r="C9" s="647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15</v>
      </c>
      <c r="J9" s="24" t="s">
        <v>16</v>
      </c>
      <c r="K9" s="24" t="s">
        <v>17</v>
      </c>
      <c r="L9" s="25" t="s">
        <v>18</v>
      </c>
      <c r="M9" s="25" t="s">
        <v>19</v>
      </c>
      <c r="N9" s="25" t="s">
        <v>18</v>
      </c>
      <c r="O9" s="25" t="s">
        <v>19</v>
      </c>
      <c r="P9" s="27" t="s">
        <v>22</v>
      </c>
      <c r="Q9" s="27" t="s">
        <v>22</v>
      </c>
      <c r="R9" s="28" t="s">
        <v>20</v>
      </c>
      <c r="S9" s="28" t="s">
        <v>23</v>
      </c>
      <c r="T9" s="28" t="s">
        <v>25</v>
      </c>
      <c r="U9" s="28" t="s">
        <v>24</v>
      </c>
      <c r="V9" s="28" t="s">
        <v>29</v>
      </c>
      <c r="W9" s="28" t="s">
        <v>26</v>
      </c>
      <c r="X9" s="29" t="s">
        <v>30</v>
      </c>
      <c r="Y9" s="29" t="s">
        <v>23</v>
      </c>
      <c r="Z9" s="660" t="s">
        <v>31</v>
      </c>
      <c r="AA9" s="647" t="s">
        <v>8</v>
      </c>
      <c r="AB9" s="648" t="s">
        <v>7</v>
      </c>
      <c r="AC9" s="649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670" t="s">
        <v>32</v>
      </c>
      <c r="B10" s="636"/>
      <c r="C10" s="633"/>
      <c r="D10" s="3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4" t="s">
        <v>38</v>
      </c>
      <c r="J10" s="24" t="s">
        <v>39</v>
      </c>
      <c r="K10" s="24" t="s">
        <v>40</v>
      </c>
      <c r="L10" s="34" t="s">
        <v>41</v>
      </c>
      <c r="M10" s="34" t="s">
        <v>42</v>
      </c>
      <c r="N10" s="34" t="s">
        <v>43</v>
      </c>
      <c r="O10" s="34" t="s">
        <v>45</v>
      </c>
      <c r="P10" s="36" t="s">
        <v>46</v>
      </c>
      <c r="Q10" s="35" t="s">
        <v>47</v>
      </c>
      <c r="R10" s="37" t="s">
        <v>44</v>
      </c>
      <c r="S10" s="37" t="s">
        <v>48</v>
      </c>
      <c r="T10" s="37" t="s">
        <v>49</v>
      </c>
      <c r="U10" s="37" t="s">
        <v>50</v>
      </c>
      <c r="V10" s="37" t="s">
        <v>51</v>
      </c>
      <c r="W10" s="37" t="s">
        <v>52</v>
      </c>
      <c r="X10" s="37" t="s">
        <v>53</v>
      </c>
      <c r="Y10" s="37" t="s">
        <v>54</v>
      </c>
      <c r="Z10" s="649"/>
      <c r="AA10" s="633"/>
      <c r="AB10" s="38"/>
      <c r="AC10" s="38" t="s">
        <v>32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671" t="s">
        <v>1199</v>
      </c>
      <c r="B11" s="41" t="s">
        <v>55</v>
      </c>
      <c r="C11" s="42"/>
      <c r="D11" s="43"/>
      <c r="E11" s="521"/>
      <c r="F11" s="521"/>
      <c r="G11" s="521" t="s">
        <v>1059</v>
      </c>
      <c r="H11" s="521" t="s">
        <v>1059</v>
      </c>
      <c r="I11" s="522" t="s">
        <v>1059</v>
      </c>
      <c r="J11" s="522" t="s">
        <v>1059</v>
      </c>
      <c r="K11" s="521" t="s">
        <v>1223</v>
      </c>
      <c r="L11" s="521" t="s">
        <v>1064</v>
      </c>
      <c r="M11" s="522" t="s">
        <v>1064</v>
      </c>
      <c r="N11" s="521"/>
      <c r="O11" s="521" t="s">
        <v>1064</v>
      </c>
      <c r="P11" s="521"/>
      <c r="Q11" s="521" t="s">
        <v>1223</v>
      </c>
      <c r="R11" s="522" t="s">
        <v>1174</v>
      </c>
      <c r="S11" s="522"/>
      <c r="T11" s="521"/>
      <c r="U11" s="521" t="s">
        <v>1130</v>
      </c>
      <c r="V11" s="521" t="s">
        <v>1130</v>
      </c>
      <c r="W11" s="522" t="s">
        <v>1130</v>
      </c>
      <c r="X11" s="522" t="s">
        <v>1130</v>
      </c>
      <c r="Y11" s="521" t="s">
        <v>1130</v>
      </c>
      <c r="Z11" s="44"/>
      <c r="AA11" s="45"/>
      <c r="AB11" s="44"/>
      <c r="AC11" s="671" t="s">
        <v>56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72"/>
      <c r="B12" s="674" t="s">
        <v>57</v>
      </c>
      <c r="C12" s="49">
        <v>1</v>
      </c>
      <c r="D12" s="50" t="s">
        <v>58</v>
      </c>
      <c r="E12" s="523"/>
      <c r="F12" s="523"/>
      <c r="G12" s="523" t="s">
        <v>1085</v>
      </c>
      <c r="H12" s="523" t="s">
        <v>1092</v>
      </c>
      <c r="I12" s="524" t="s">
        <v>1053</v>
      </c>
      <c r="J12" s="525" t="s">
        <v>1060</v>
      </c>
      <c r="K12" s="523"/>
      <c r="L12" s="541" t="s">
        <v>1053</v>
      </c>
      <c r="M12" s="525" t="s">
        <v>552</v>
      </c>
      <c r="N12" s="523"/>
      <c r="O12" s="523" t="s">
        <v>1214</v>
      </c>
      <c r="P12" s="523"/>
      <c r="Q12" s="523" t="s">
        <v>1251</v>
      </c>
      <c r="R12" s="581" t="s">
        <v>1175</v>
      </c>
      <c r="S12" s="523"/>
      <c r="T12" s="523"/>
      <c r="U12" s="523" t="s">
        <v>1158</v>
      </c>
      <c r="V12" s="523" t="s">
        <v>1147</v>
      </c>
      <c r="W12" s="525" t="s">
        <v>1156</v>
      </c>
      <c r="X12" s="523" t="s">
        <v>1163</v>
      </c>
      <c r="Y12" s="523" t="s">
        <v>1147</v>
      </c>
      <c r="Z12" s="50" t="s">
        <v>58</v>
      </c>
      <c r="AA12" s="55">
        <v>1</v>
      </c>
      <c r="AB12" s="631"/>
      <c r="AC12" s="629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72"/>
      <c r="B13" s="629"/>
      <c r="C13" s="58">
        <v>2</v>
      </c>
      <c r="D13" s="59" t="s">
        <v>60</v>
      </c>
      <c r="E13" s="526"/>
      <c r="F13" s="524"/>
      <c r="G13" s="524" t="s">
        <v>78</v>
      </c>
      <c r="H13" s="524" t="s">
        <v>359</v>
      </c>
      <c r="I13" s="524" t="s">
        <v>1054</v>
      </c>
      <c r="J13" s="524" t="s">
        <v>1061</v>
      </c>
      <c r="K13" s="524"/>
      <c r="L13" s="526" t="s">
        <v>1054</v>
      </c>
      <c r="M13" s="524" t="s">
        <v>531</v>
      </c>
      <c r="N13" s="582"/>
      <c r="O13" s="582" t="s">
        <v>1215</v>
      </c>
      <c r="P13" s="524"/>
      <c r="Q13" s="524" t="s">
        <v>1101</v>
      </c>
      <c r="R13" s="582" t="s">
        <v>1176</v>
      </c>
      <c r="S13" s="524"/>
      <c r="T13" s="526"/>
      <c r="U13" s="524" t="s">
        <v>1157</v>
      </c>
      <c r="V13" s="524" t="s">
        <v>1148</v>
      </c>
      <c r="W13" s="524" t="s">
        <v>1154</v>
      </c>
      <c r="X13" s="582" t="s">
        <v>1236</v>
      </c>
      <c r="Y13" s="582" t="s">
        <v>1246</v>
      </c>
      <c r="Z13" s="59" t="s">
        <v>60</v>
      </c>
      <c r="AA13" s="62">
        <v>2</v>
      </c>
      <c r="AB13" s="629"/>
      <c r="AC13" s="629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72"/>
      <c r="B14" s="629"/>
      <c r="C14" s="63">
        <v>3</v>
      </c>
      <c r="D14" s="50" t="s">
        <v>62</v>
      </c>
      <c r="E14" s="528"/>
      <c r="F14" s="528"/>
      <c r="G14" s="529"/>
      <c r="H14" s="529"/>
      <c r="I14" s="529"/>
      <c r="J14" s="529"/>
      <c r="K14" s="528"/>
      <c r="L14" s="529"/>
      <c r="M14" s="529"/>
      <c r="N14" s="615"/>
      <c r="O14" s="571"/>
      <c r="P14" s="527"/>
      <c r="Q14" s="571"/>
      <c r="R14" s="528"/>
      <c r="S14" s="524"/>
      <c r="T14" s="527"/>
      <c r="U14" s="528"/>
      <c r="V14" s="528"/>
      <c r="W14" s="524"/>
      <c r="X14" s="619"/>
      <c r="Y14" s="619"/>
      <c r="Z14" s="50" t="s">
        <v>62</v>
      </c>
      <c r="AA14" s="55">
        <v>3</v>
      </c>
      <c r="AB14" s="629"/>
      <c r="AC14" s="629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72"/>
      <c r="B15" s="629"/>
      <c r="C15" s="65">
        <v>4</v>
      </c>
      <c r="D15" s="66" t="s">
        <v>63</v>
      </c>
      <c r="E15" s="532"/>
      <c r="F15" s="532"/>
      <c r="G15" s="532" t="s">
        <v>1086</v>
      </c>
      <c r="H15" s="532" t="s">
        <v>1082</v>
      </c>
      <c r="I15" s="531" t="s">
        <v>1055</v>
      </c>
      <c r="J15" s="532" t="s">
        <v>1055</v>
      </c>
      <c r="K15" s="532"/>
      <c r="L15" s="543" t="s">
        <v>1065</v>
      </c>
      <c r="M15" s="532" t="s">
        <v>1069</v>
      </c>
      <c r="N15" s="583"/>
      <c r="O15" s="583" t="s">
        <v>1216</v>
      </c>
      <c r="P15" s="531"/>
      <c r="Q15" s="532" t="s">
        <v>92</v>
      </c>
      <c r="R15" s="616" t="s">
        <v>1177</v>
      </c>
      <c r="S15" s="531"/>
      <c r="T15" s="531"/>
      <c r="U15" s="532" t="s">
        <v>1127</v>
      </c>
      <c r="V15" s="532" t="s">
        <v>1128</v>
      </c>
      <c r="W15" s="532" t="s">
        <v>1126</v>
      </c>
      <c r="X15" s="583" t="s">
        <v>1144</v>
      </c>
      <c r="Y15" s="583" t="s">
        <v>81</v>
      </c>
      <c r="Z15" s="66" t="s">
        <v>63</v>
      </c>
      <c r="AA15" s="62">
        <v>4</v>
      </c>
      <c r="AB15" s="629"/>
      <c r="AC15" s="629"/>
      <c r="AD15" s="56"/>
      <c r="AE15" s="56"/>
      <c r="AF15" s="57">
        <f>COUNTA(E15:T15)</f>
        <v>9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72"/>
      <c r="B16" s="629"/>
      <c r="C16" s="65">
        <v>5</v>
      </c>
      <c r="D16" s="68" t="s">
        <v>67</v>
      </c>
      <c r="E16" s="533"/>
      <c r="F16" s="533"/>
      <c r="G16" s="533" t="s">
        <v>15</v>
      </c>
      <c r="H16" s="533" t="s">
        <v>1095</v>
      </c>
      <c r="I16" s="525" t="s">
        <v>16</v>
      </c>
      <c r="J16" s="525" t="s">
        <v>1062</v>
      </c>
      <c r="K16" s="525"/>
      <c r="L16" s="524" t="s">
        <v>1066</v>
      </c>
      <c r="M16" s="525" t="s">
        <v>19</v>
      </c>
      <c r="N16" s="581"/>
      <c r="O16" s="581" t="s">
        <v>20</v>
      </c>
      <c r="P16" s="525"/>
      <c r="Q16" s="525" t="s">
        <v>21</v>
      </c>
      <c r="R16" s="554" t="s">
        <v>1178</v>
      </c>
      <c r="S16" s="525"/>
      <c r="T16" s="524"/>
      <c r="U16" s="533" t="s">
        <v>1129</v>
      </c>
      <c r="V16" s="533" t="s">
        <v>1149</v>
      </c>
      <c r="W16" s="525" t="s">
        <v>29</v>
      </c>
      <c r="X16" s="581" t="s">
        <v>1160</v>
      </c>
      <c r="Y16" s="581" t="s">
        <v>1247</v>
      </c>
      <c r="Z16" s="68" t="s">
        <v>67</v>
      </c>
      <c r="AA16" s="55">
        <v>5</v>
      </c>
      <c r="AB16" s="629"/>
      <c r="AC16" s="629"/>
      <c r="AD16" s="56"/>
      <c r="AE16" s="56"/>
      <c r="AF16" s="57">
        <f>COUNTA(E16:T16)</f>
        <v>9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72"/>
      <c r="B17" s="633"/>
      <c r="C17" s="69"/>
      <c r="D17" s="70"/>
      <c r="E17" s="534"/>
      <c r="F17" s="535"/>
      <c r="G17" s="536"/>
      <c r="H17" s="537"/>
      <c r="I17" s="534"/>
      <c r="J17" s="536"/>
      <c r="K17" s="524"/>
      <c r="L17" s="524"/>
      <c r="M17" s="536"/>
      <c r="N17" s="538"/>
      <c r="O17" s="538"/>
      <c r="P17" s="524"/>
      <c r="Q17" s="536"/>
      <c r="R17" s="547"/>
      <c r="S17" s="524"/>
      <c r="T17" s="524"/>
      <c r="U17" s="536"/>
      <c r="V17" s="536"/>
      <c r="W17" s="536"/>
      <c r="X17" s="534"/>
      <c r="Y17" s="534"/>
      <c r="Z17" s="74" t="s">
        <v>68</v>
      </c>
      <c r="AA17" s="75">
        <v>6</v>
      </c>
      <c r="AB17" s="633"/>
      <c r="AC17" s="629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72"/>
      <c r="B18" s="654" t="s">
        <v>55</v>
      </c>
      <c r="C18" s="635"/>
      <c r="D18" s="636"/>
      <c r="E18" s="521"/>
      <c r="F18" s="521"/>
      <c r="G18" s="521" t="s">
        <v>1059</v>
      </c>
      <c r="H18" s="521" t="s">
        <v>1059</v>
      </c>
      <c r="I18" s="522" t="s">
        <v>1059</v>
      </c>
      <c r="J18" s="522" t="s">
        <v>1059</v>
      </c>
      <c r="K18" s="521" t="s">
        <v>1059</v>
      </c>
      <c r="L18" s="521" t="s">
        <v>1064</v>
      </c>
      <c r="M18" s="522" t="s">
        <v>1064</v>
      </c>
      <c r="N18" s="521" t="s">
        <v>1064</v>
      </c>
      <c r="O18" s="521" t="s">
        <v>1064</v>
      </c>
      <c r="P18" s="521"/>
      <c r="Q18" s="521" t="s">
        <v>1223</v>
      </c>
      <c r="R18" s="522" t="s">
        <v>1174</v>
      </c>
      <c r="S18" s="522" t="s">
        <v>1130</v>
      </c>
      <c r="T18" s="521"/>
      <c r="U18" s="521" t="s">
        <v>1130</v>
      </c>
      <c r="V18" s="521" t="s">
        <v>1130</v>
      </c>
      <c r="W18" s="522" t="s">
        <v>1130</v>
      </c>
      <c r="X18" s="521" t="s">
        <v>1130</v>
      </c>
      <c r="Y18" s="521" t="s">
        <v>1130</v>
      </c>
      <c r="Z18" s="644" t="s">
        <v>69</v>
      </c>
      <c r="AA18" s="635"/>
      <c r="AB18" s="636"/>
      <c r="AC18" s="629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72"/>
      <c r="B19" s="675" t="s">
        <v>70</v>
      </c>
      <c r="C19" s="49">
        <v>6</v>
      </c>
      <c r="D19" s="50" t="s">
        <v>71</v>
      </c>
      <c r="E19" s="526"/>
      <c r="F19" s="523"/>
      <c r="G19" s="523" t="s">
        <v>1085</v>
      </c>
      <c r="H19" s="523" t="s">
        <v>1092</v>
      </c>
      <c r="I19" s="524" t="s">
        <v>1053</v>
      </c>
      <c r="J19" s="525" t="s">
        <v>1060</v>
      </c>
      <c r="K19" s="523" t="s">
        <v>1187</v>
      </c>
      <c r="L19" s="541" t="s">
        <v>1053</v>
      </c>
      <c r="M19" s="525" t="s">
        <v>1068</v>
      </c>
      <c r="N19" s="581" t="s">
        <v>1205</v>
      </c>
      <c r="O19" s="523" t="s">
        <v>1214</v>
      </c>
      <c r="P19" s="523"/>
      <c r="Q19" s="523" t="s">
        <v>1251</v>
      </c>
      <c r="R19" s="581" t="s">
        <v>1175</v>
      </c>
      <c r="S19" s="523" t="s">
        <v>1131</v>
      </c>
      <c r="T19" s="523"/>
      <c r="U19" s="523" t="s">
        <v>1166</v>
      </c>
      <c r="V19" s="523" t="s">
        <v>1147</v>
      </c>
      <c r="W19" s="525" t="s">
        <v>1151</v>
      </c>
      <c r="X19" s="523" t="s">
        <v>1158</v>
      </c>
      <c r="Y19" s="523" t="s">
        <v>1147</v>
      </c>
      <c r="Z19" s="50" t="s">
        <v>71</v>
      </c>
      <c r="AA19" s="55">
        <v>6</v>
      </c>
      <c r="AB19" s="676" t="s">
        <v>70</v>
      </c>
      <c r="AC19" s="629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72"/>
      <c r="B20" s="629"/>
      <c r="C20" s="79">
        <v>7</v>
      </c>
      <c r="D20" s="59" t="s">
        <v>76</v>
      </c>
      <c r="E20" s="540"/>
      <c r="F20" s="524"/>
      <c r="G20" s="524" t="s">
        <v>78</v>
      </c>
      <c r="H20" s="524" t="s">
        <v>359</v>
      </c>
      <c r="I20" s="524" t="s">
        <v>1054</v>
      </c>
      <c r="J20" s="524" t="s">
        <v>1061</v>
      </c>
      <c r="K20" s="582" t="s">
        <v>1188</v>
      </c>
      <c r="L20" s="526" t="s">
        <v>1054</v>
      </c>
      <c r="M20" s="524"/>
      <c r="N20" s="582" t="s">
        <v>1206</v>
      </c>
      <c r="O20" s="582" t="s">
        <v>1215</v>
      </c>
      <c r="P20" s="524"/>
      <c r="Q20" s="524" t="s">
        <v>1101</v>
      </c>
      <c r="R20" s="582" t="s">
        <v>1176</v>
      </c>
      <c r="S20" s="524" t="s">
        <v>1132</v>
      </c>
      <c r="T20" s="526"/>
      <c r="U20" s="524" t="s">
        <v>1159</v>
      </c>
      <c r="V20" s="524" t="s">
        <v>1148</v>
      </c>
      <c r="W20" s="524" t="s">
        <v>1152</v>
      </c>
      <c r="X20" s="582" t="s">
        <v>1157</v>
      </c>
      <c r="Y20" s="582" t="s">
        <v>1246</v>
      </c>
      <c r="Z20" s="59" t="s">
        <v>76</v>
      </c>
      <c r="AA20" s="62">
        <v>7</v>
      </c>
      <c r="AB20" s="629"/>
      <c r="AC20" s="629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72"/>
      <c r="B21" s="629"/>
      <c r="C21" s="49">
        <v>8</v>
      </c>
      <c r="D21" s="50" t="s">
        <v>79</v>
      </c>
      <c r="E21" s="540"/>
      <c r="F21" s="528"/>
      <c r="G21" s="529"/>
      <c r="H21" s="529"/>
      <c r="I21" s="529"/>
      <c r="J21" s="529"/>
      <c r="K21" s="615"/>
      <c r="L21" s="529"/>
      <c r="M21" s="528" t="s">
        <v>1213</v>
      </c>
      <c r="N21" s="615"/>
      <c r="O21" s="571"/>
      <c r="P21" s="614"/>
      <c r="Q21" s="571"/>
      <c r="R21" s="619"/>
      <c r="S21" s="524"/>
      <c r="T21" s="527"/>
      <c r="U21" s="528"/>
      <c r="V21" s="528"/>
      <c r="W21" s="524"/>
      <c r="X21" s="616"/>
      <c r="Y21" s="619"/>
      <c r="Z21" s="50" t="s">
        <v>79</v>
      </c>
      <c r="AA21" s="55">
        <v>8</v>
      </c>
      <c r="AB21" s="629"/>
      <c r="AC21" s="629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72"/>
      <c r="B22" s="629"/>
      <c r="C22" s="65">
        <v>9</v>
      </c>
      <c r="D22" s="68" t="s">
        <v>80</v>
      </c>
      <c r="E22" s="532"/>
      <c r="F22" s="532"/>
      <c r="G22" s="532" t="s">
        <v>1086</v>
      </c>
      <c r="H22" s="532" t="s">
        <v>1082</v>
      </c>
      <c r="I22" s="531" t="s">
        <v>1055</v>
      </c>
      <c r="J22" s="532" t="s">
        <v>1055</v>
      </c>
      <c r="K22" s="583" t="s">
        <v>173</v>
      </c>
      <c r="L22" s="543" t="s">
        <v>1065</v>
      </c>
      <c r="M22" s="532" t="s">
        <v>1069</v>
      </c>
      <c r="N22" s="583" t="s">
        <v>1207</v>
      </c>
      <c r="O22" s="617" t="s">
        <v>1216</v>
      </c>
      <c r="P22" s="532"/>
      <c r="Q22" s="532" t="s">
        <v>100</v>
      </c>
      <c r="R22" s="616" t="s">
        <v>1177</v>
      </c>
      <c r="S22" s="531" t="s">
        <v>1127</v>
      </c>
      <c r="T22" s="531"/>
      <c r="U22" s="532" t="s">
        <v>1170</v>
      </c>
      <c r="V22" s="532" t="s">
        <v>1128</v>
      </c>
      <c r="W22" s="532" t="s">
        <v>1126</v>
      </c>
      <c r="X22" s="583" t="s">
        <v>1144</v>
      </c>
      <c r="Y22" s="583" t="s">
        <v>81</v>
      </c>
      <c r="Z22" s="68" t="s">
        <v>80</v>
      </c>
      <c r="AA22" s="62">
        <v>9</v>
      </c>
      <c r="AB22" s="629"/>
      <c r="AC22" s="629"/>
      <c r="AD22" s="56"/>
      <c r="AE22" s="56"/>
      <c r="AF22" s="57">
        <f>COUNTA(E22:T22)</f>
        <v>12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72"/>
      <c r="B23" s="629"/>
      <c r="C23" s="65">
        <v>10</v>
      </c>
      <c r="D23" s="68" t="s">
        <v>82</v>
      </c>
      <c r="E23" s="533"/>
      <c r="F23" s="533"/>
      <c r="G23" s="533" t="s">
        <v>15</v>
      </c>
      <c r="H23" s="533" t="s">
        <v>1095</v>
      </c>
      <c r="I23" s="525" t="s">
        <v>16</v>
      </c>
      <c r="J23" s="525" t="s">
        <v>1062</v>
      </c>
      <c r="K23" s="581" t="s">
        <v>1189</v>
      </c>
      <c r="L23" s="524" t="s">
        <v>1066</v>
      </c>
      <c r="M23" s="525" t="s">
        <v>19</v>
      </c>
      <c r="N23" s="581" t="s">
        <v>1067</v>
      </c>
      <c r="O23" s="581" t="s">
        <v>20</v>
      </c>
      <c r="P23" s="525"/>
      <c r="Q23" s="525" t="s">
        <v>21</v>
      </c>
      <c r="R23" s="554" t="s">
        <v>1178</v>
      </c>
      <c r="S23" s="525" t="s">
        <v>29</v>
      </c>
      <c r="T23" s="524"/>
      <c r="U23" s="525" t="s">
        <v>1160</v>
      </c>
      <c r="V23" s="533" t="s">
        <v>1149</v>
      </c>
      <c r="W23" s="525" t="s">
        <v>1125</v>
      </c>
      <c r="X23" s="581" t="s">
        <v>1129</v>
      </c>
      <c r="Y23" s="581" t="s">
        <v>1247</v>
      </c>
      <c r="Z23" s="68" t="s">
        <v>82</v>
      </c>
      <c r="AA23" s="55">
        <v>10</v>
      </c>
      <c r="AB23" s="629"/>
      <c r="AC23" s="629"/>
      <c r="AD23" s="56"/>
      <c r="AE23" s="56"/>
      <c r="AF23" s="57">
        <f>COUNTA(E23:T23)</f>
        <v>12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673"/>
      <c r="B24" s="633"/>
      <c r="C24" s="80"/>
      <c r="D24" s="81"/>
      <c r="E24" s="534"/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534"/>
      <c r="R24" s="534"/>
      <c r="S24" s="534"/>
      <c r="T24" s="534"/>
      <c r="U24" s="534"/>
      <c r="V24" s="534"/>
      <c r="W24" s="534"/>
      <c r="X24" s="534"/>
      <c r="Y24" s="534"/>
      <c r="Z24" s="74" t="s">
        <v>83</v>
      </c>
      <c r="AA24" s="82">
        <v>12</v>
      </c>
      <c r="AB24" s="630"/>
      <c r="AC24" s="633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83" t="s">
        <v>1200</v>
      </c>
      <c r="B25" s="644" t="s">
        <v>55</v>
      </c>
      <c r="C25" s="635"/>
      <c r="D25" s="636"/>
      <c r="E25" s="521"/>
      <c r="F25" s="522"/>
      <c r="G25" s="521"/>
      <c r="H25" s="521"/>
      <c r="I25" s="522" t="s">
        <v>1059</v>
      </c>
      <c r="J25" s="522"/>
      <c r="K25" s="522" t="s">
        <v>1059</v>
      </c>
      <c r="L25" s="522"/>
      <c r="M25" s="521"/>
      <c r="N25" s="522" t="s">
        <v>1064</v>
      </c>
      <c r="O25" s="522" t="s">
        <v>1064</v>
      </c>
      <c r="P25" s="521" t="s">
        <v>1064</v>
      </c>
      <c r="Q25" s="521"/>
      <c r="R25" s="521" t="s">
        <v>1241</v>
      </c>
      <c r="S25" s="522" t="s">
        <v>1130</v>
      </c>
      <c r="T25" s="522" t="s">
        <v>1130</v>
      </c>
      <c r="U25" s="521"/>
      <c r="V25" s="521"/>
      <c r="W25" s="521"/>
      <c r="X25" s="522"/>
      <c r="Y25" s="521" t="s">
        <v>1130</v>
      </c>
      <c r="Z25" s="644" t="s">
        <v>69</v>
      </c>
      <c r="AA25" s="635"/>
      <c r="AB25" s="636"/>
      <c r="AC25" s="677" t="s">
        <v>84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72"/>
      <c r="B26" s="669" t="s">
        <v>57</v>
      </c>
      <c r="C26" s="83">
        <v>1</v>
      </c>
      <c r="D26" s="84" t="s">
        <v>58</v>
      </c>
      <c r="E26" s="525"/>
      <c r="F26" s="525"/>
      <c r="G26" s="525" t="s">
        <v>1122</v>
      </c>
      <c r="H26" s="525" t="s">
        <v>1122</v>
      </c>
      <c r="I26" s="525" t="s">
        <v>1056</v>
      </c>
      <c r="J26" s="525" t="s">
        <v>1122</v>
      </c>
      <c r="K26" s="582" t="s">
        <v>1231</v>
      </c>
      <c r="L26" s="525"/>
      <c r="M26" s="525" t="s">
        <v>1122</v>
      </c>
      <c r="N26" s="582" t="s">
        <v>578</v>
      </c>
      <c r="O26" s="523" t="s">
        <v>1217</v>
      </c>
      <c r="P26" s="523" t="s">
        <v>1071</v>
      </c>
      <c r="Q26" s="525" t="s">
        <v>1122</v>
      </c>
      <c r="R26" s="523" t="s">
        <v>578</v>
      </c>
      <c r="S26" s="523" t="s">
        <v>1141</v>
      </c>
      <c r="T26" s="523" t="s">
        <v>89</v>
      </c>
      <c r="U26" s="525" t="s">
        <v>1122</v>
      </c>
      <c r="V26" s="525" t="s">
        <v>1122</v>
      </c>
      <c r="W26" s="525" t="s">
        <v>1122</v>
      </c>
      <c r="X26" s="524"/>
      <c r="Y26" s="523" t="s">
        <v>1248</v>
      </c>
      <c r="Z26" s="84" t="s">
        <v>58</v>
      </c>
      <c r="AA26" s="85">
        <v>1</v>
      </c>
      <c r="AB26" s="631" t="s">
        <v>57</v>
      </c>
      <c r="AC26" s="629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72"/>
      <c r="B27" s="629"/>
      <c r="C27" s="86">
        <v>2</v>
      </c>
      <c r="D27" s="87" t="s">
        <v>60</v>
      </c>
      <c r="E27" s="524"/>
      <c r="F27" s="524"/>
      <c r="G27" s="524" t="s">
        <v>1123</v>
      </c>
      <c r="H27" s="524" t="s">
        <v>1123</v>
      </c>
      <c r="I27" s="541" t="s">
        <v>87</v>
      </c>
      <c r="J27" s="524" t="s">
        <v>1123</v>
      </c>
      <c r="K27" s="607"/>
      <c r="L27" s="526"/>
      <c r="M27" s="524" t="s">
        <v>1123</v>
      </c>
      <c r="N27" s="555" t="s">
        <v>1171</v>
      </c>
      <c r="O27" s="582" t="s">
        <v>1218</v>
      </c>
      <c r="P27" s="524" t="s">
        <v>1072</v>
      </c>
      <c r="Q27" s="524" t="s">
        <v>1123</v>
      </c>
      <c r="R27" s="582" t="s">
        <v>1171</v>
      </c>
      <c r="S27" s="524" t="s">
        <v>1140</v>
      </c>
      <c r="T27" s="526" t="s">
        <v>1143</v>
      </c>
      <c r="U27" s="524" t="s">
        <v>1123</v>
      </c>
      <c r="V27" s="524" t="s">
        <v>1123</v>
      </c>
      <c r="W27" s="524" t="s">
        <v>1123</v>
      </c>
      <c r="X27" s="607"/>
      <c r="Y27" s="582" t="s">
        <v>78</v>
      </c>
      <c r="Z27" s="87" t="s">
        <v>60</v>
      </c>
      <c r="AA27" s="88">
        <v>2</v>
      </c>
      <c r="AB27" s="629"/>
      <c r="AC27" s="629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72"/>
      <c r="B28" s="629"/>
      <c r="C28" s="89">
        <v>3</v>
      </c>
      <c r="D28" s="84" t="s">
        <v>62</v>
      </c>
      <c r="E28" s="524"/>
      <c r="F28" s="524"/>
      <c r="G28" s="524" t="s">
        <v>1121</v>
      </c>
      <c r="H28" s="524" t="s">
        <v>1121</v>
      </c>
      <c r="I28" s="571" t="s">
        <v>1228</v>
      </c>
      <c r="J28" s="524" t="s">
        <v>1121</v>
      </c>
      <c r="K28" s="571"/>
      <c r="L28" s="571"/>
      <c r="M28" s="524" t="s">
        <v>1121</v>
      </c>
      <c r="N28" s="524"/>
      <c r="O28" s="571"/>
      <c r="P28" s="571"/>
      <c r="Q28" s="524" t="s">
        <v>1121</v>
      </c>
      <c r="R28" s="571"/>
      <c r="S28" s="524"/>
      <c r="T28" s="527"/>
      <c r="U28" s="524" t="s">
        <v>1121</v>
      </c>
      <c r="V28" s="524" t="s">
        <v>1121</v>
      </c>
      <c r="W28" s="524" t="s">
        <v>1121</v>
      </c>
      <c r="X28" s="571"/>
      <c r="Y28" s="619"/>
      <c r="Z28" s="84" t="s">
        <v>62</v>
      </c>
      <c r="AA28" s="85">
        <v>3</v>
      </c>
      <c r="AB28" s="629"/>
      <c r="AC28" s="629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72"/>
      <c r="B29" s="629"/>
      <c r="C29" s="90">
        <v>4</v>
      </c>
      <c r="D29" s="91" t="s">
        <v>63</v>
      </c>
      <c r="E29" s="525"/>
      <c r="F29" s="532"/>
      <c r="G29" s="525"/>
      <c r="H29" s="532"/>
      <c r="I29" s="532" t="s">
        <v>1057</v>
      </c>
      <c r="J29" s="532"/>
      <c r="K29" s="583" t="s">
        <v>1055</v>
      </c>
      <c r="L29" s="532"/>
      <c r="M29" s="532"/>
      <c r="N29" s="616" t="s">
        <v>1172</v>
      </c>
      <c r="O29" s="583" t="s">
        <v>1069</v>
      </c>
      <c r="P29" s="531" t="s">
        <v>66</v>
      </c>
      <c r="Q29" s="532"/>
      <c r="R29" s="583" t="s">
        <v>1242</v>
      </c>
      <c r="S29" s="531" t="s">
        <v>1128</v>
      </c>
      <c r="T29" s="531" t="s">
        <v>1144</v>
      </c>
      <c r="U29" s="532"/>
      <c r="V29" s="532"/>
      <c r="W29" s="532"/>
      <c r="X29" s="532"/>
      <c r="Y29" s="583" t="s">
        <v>81</v>
      </c>
      <c r="Z29" s="91" t="s">
        <v>63</v>
      </c>
      <c r="AA29" s="88">
        <v>4</v>
      </c>
      <c r="AB29" s="629"/>
      <c r="AC29" s="629"/>
      <c r="AD29" s="56"/>
      <c r="AE29" s="56"/>
      <c r="AF29" s="57">
        <f>COUNTA(E29:T29)</f>
        <v>8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72"/>
      <c r="B30" s="629"/>
      <c r="C30" s="90">
        <v>5</v>
      </c>
      <c r="D30" s="92" t="s">
        <v>67</v>
      </c>
      <c r="E30" s="525"/>
      <c r="F30" s="525"/>
      <c r="G30" s="525"/>
      <c r="H30" s="525"/>
      <c r="I30" s="525" t="s">
        <v>1058</v>
      </c>
      <c r="J30" s="525"/>
      <c r="K30" s="581" t="s">
        <v>1232</v>
      </c>
      <c r="L30" s="525"/>
      <c r="M30" s="525"/>
      <c r="N30" s="582" t="s">
        <v>1173</v>
      </c>
      <c r="O30" s="581" t="s">
        <v>19</v>
      </c>
      <c r="P30" s="525" t="s">
        <v>1097</v>
      </c>
      <c r="Q30" s="525"/>
      <c r="R30" s="581" t="s">
        <v>1243</v>
      </c>
      <c r="S30" s="525" t="s">
        <v>1125</v>
      </c>
      <c r="T30" s="524" t="s">
        <v>1145</v>
      </c>
      <c r="U30" s="525"/>
      <c r="V30" s="525"/>
      <c r="W30" s="525"/>
      <c r="X30" s="525"/>
      <c r="Y30" s="581" t="s">
        <v>29</v>
      </c>
      <c r="Z30" s="92" t="s">
        <v>67</v>
      </c>
      <c r="AA30" s="85">
        <v>5</v>
      </c>
      <c r="AB30" s="629"/>
      <c r="AC30" s="629"/>
      <c r="AD30" s="56"/>
      <c r="AE30" s="56"/>
      <c r="AF30" s="57">
        <f>COUNTA(E30:T30)</f>
        <v>8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72"/>
      <c r="B31" s="629"/>
      <c r="C31" s="93"/>
      <c r="D31" s="94"/>
      <c r="E31" s="525"/>
      <c r="F31" s="525"/>
      <c r="G31" s="525"/>
      <c r="H31" s="525"/>
      <c r="I31" s="544"/>
      <c r="J31" s="525"/>
      <c r="K31" s="544"/>
      <c r="L31" s="524"/>
      <c r="M31" s="525"/>
      <c r="N31" s="544"/>
      <c r="O31" s="544"/>
      <c r="P31" s="544"/>
      <c r="Q31" s="525"/>
      <c r="R31" s="625"/>
      <c r="S31" s="534"/>
      <c r="T31" s="545"/>
      <c r="U31" s="525"/>
      <c r="V31" s="525"/>
      <c r="W31" s="525"/>
      <c r="X31" s="544"/>
      <c r="Y31" s="545"/>
      <c r="Z31" s="94" t="s">
        <v>68</v>
      </c>
      <c r="AA31" s="95">
        <v>6</v>
      </c>
      <c r="AB31" s="633"/>
      <c r="AC31" s="629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72"/>
      <c r="B32" s="644" t="s">
        <v>55</v>
      </c>
      <c r="C32" s="635"/>
      <c r="D32" s="636"/>
      <c r="E32" s="522"/>
      <c r="F32" s="522"/>
      <c r="G32" s="522"/>
      <c r="H32" s="522"/>
      <c r="I32" s="522"/>
      <c r="J32" s="522"/>
      <c r="K32" s="522" t="s">
        <v>1059</v>
      </c>
      <c r="L32" s="522"/>
      <c r="M32" s="522"/>
      <c r="N32" s="521" t="s">
        <v>1064</v>
      </c>
      <c r="O32" s="522" t="s">
        <v>1064</v>
      </c>
      <c r="P32" s="521" t="s">
        <v>1064</v>
      </c>
      <c r="Q32" s="522"/>
      <c r="R32" s="521" t="s">
        <v>1241</v>
      </c>
      <c r="S32" s="522"/>
      <c r="T32" s="522" t="s">
        <v>1130</v>
      </c>
      <c r="U32" s="521"/>
      <c r="V32" s="521"/>
      <c r="W32" s="521"/>
      <c r="X32" s="522" t="s">
        <v>1130</v>
      </c>
      <c r="Y32" s="521" t="s">
        <v>1130</v>
      </c>
      <c r="Z32" s="644" t="s">
        <v>69</v>
      </c>
      <c r="AA32" s="635"/>
      <c r="AB32" s="636"/>
      <c r="AC32" s="629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72"/>
      <c r="B33" s="679" t="s">
        <v>70</v>
      </c>
      <c r="C33" s="83">
        <v>6</v>
      </c>
      <c r="D33" s="84" t="s">
        <v>71</v>
      </c>
      <c r="E33" s="525"/>
      <c r="F33" s="525"/>
      <c r="G33" s="525" t="s">
        <v>1122</v>
      </c>
      <c r="H33" s="525" t="s">
        <v>1122</v>
      </c>
      <c r="I33" s="525"/>
      <c r="J33" s="525" t="s">
        <v>1122</v>
      </c>
      <c r="K33" s="582" t="s">
        <v>1231</v>
      </c>
      <c r="L33" s="525"/>
      <c r="M33" s="525" t="s">
        <v>1122</v>
      </c>
      <c r="N33" s="581" t="s">
        <v>1076</v>
      </c>
      <c r="O33" s="523" t="s">
        <v>1217</v>
      </c>
      <c r="P33" s="523" t="s">
        <v>1071</v>
      </c>
      <c r="Q33" s="525" t="s">
        <v>1122</v>
      </c>
      <c r="R33" s="523" t="s">
        <v>578</v>
      </c>
      <c r="S33" s="523"/>
      <c r="T33" s="523" t="s">
        <v>89</v>
      </c>
      <c r="U33" s="525" t="s">
        <v>1122</v>
      </c>
      <c r="V33" s="525" t="s">
        <v>1122</v>
      </c>
      <c r="W33" s="525" t="s">
        <v>1122</v>
      </c>
      <c r="X33" s="523" t="s">
        <v>1161</v>
      </c>
      <c r="Y33" s="523" t="s">
        <v>1248</v>
      </c>
      <c r="Z33" s="96" t="s">
        <v>71</v>
      </c>
      <c r="AA33" s="85">
        <v>6</v>
      </c>
      <c r="AB33" s="689" t="s">
        <v>70</v>
      </c>
      <c r="AC33" s="629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72"/>
      <c r="B34" s="629"/>
      <c r="C34" s="98">
        <v>7</v>
      </c>
      <c r="D34" s="87" t="s">
        <v>76</v>
      </c>
      <c r="E34" s="524"/>
      <c r="F34" s="524"/>
      <c r="G34" s="524" t="s">
        <v>1123</v>
      </c>
      <c r="H34" s="524" t="s">
        <v>1123</v>
      </c>
      <c r="I34" s="541"/>
      <c r="J34" s="524" t="s">
        <v>1123</v>
      </c>
      <c r="K34" s="542"/>
      <c r="L34" s="560"/>
      <c r="M34" s="524" t="s">
        <v>1123</v>
      </c>
      <c r="N34" s="582" t="s">
        <v>1208</v>
      </c>
      <c r="O34" s="582" t="s">
        <v>1218</v>
      </c>
      <c r="P34" s="524" t="s">
        <v>1072</v>
      </c>
      <c r="Q34" s="524" t="s">
        <v>1123</v>
      </c>
      <c r="R34" s="582" t="s">
        <v>1171</v>
      </c>
      <c r="S34" s="524"/>
      <c r="T34" s="526" t="s">
        <v>1143</v>
      </c>
      <c r="U34" s="524" t="s">
        <v>1123</v>
      </c>
      <c r="V34" s="524" t="s">
        <v>1123</v>
      </c>
      <c r="W34" s="524" t="s">
        <v>1123</v>
      </c>
      <c r="X34" s="582" t="s">
        <v>1162</v>
      </c>
      <c r="Y34" s="582" t="s">
        <v>78</v>
      </c>
      <c r="Z34" s="99" t="s">
        <v>76</v>
      </c>
      <c r="AA34" s="88">
        <v>7</v>
      </c>
      <c r="AB34" s="629"/>
      <c r="AC34" s="629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72"/>
      <c r="B35" s="629"/>
      <c r="C35" s="83">
        <v>8</v>
      </c>
      <c r="D35" s="84" t="s">
        <v>79</v>
      </c>
      <c r="E35" s="524"/>
      <c r="F35" s="524"/>
      <c r="G35" s="524" t="s">
        <v>1121</v>
      </c>
      <c r="H35" s="524" t="s">
        <v>1121</v>
      </c>
      <c r="I35" s="571"/>
      <c r="J35" s="524" t="s">
        <v>1121</v>
      </c>
      <c r="K35" s="571"/>
      <c r="L35" s="571"/>
      <c r="M35" s="524" t="s">
        <v>1121</v>
      </c>
      <c r="N35" s="571"/>
      <c r="O35" s="571"/>
      <c r="P35" s="571"/>
      <c r="Q35" s="524" t="s">
        <v>1121</v>
      </c>
      <c r="R35" s="571"/>
      <c r="S35" s="524"/>
      <c r="T35" s="527"/>
      <c r="U35" s="524" t="s">
        <v>1121</v>
      </c>
      <c r="V35" s="524" t="s">
        <v>1121</v>
      </c>
      <c r="W35" s="524" t="s">
        <v>1121</v>
      </c>
      <c r="X35" s="620"/>
      <c r="Y35" s="619"/>
      <c r="Z35" s="96" t="s">
        <v>79</v>
      </c>
      <c r="AA35" s="85">
        <v>8</v>
      </c>
      <c r="AB35" s="629"/>
      <c r="AC35" s="629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72"/>
      <c r="B36" s="629"/>
      <c r="C36" s="90">
        <v>9</v>
      </c>
      <c r="D36" s="92" t="s">
        <v>80</v>
      </c>
      <c r="E36" s="525"/>
      <c r="F36" s="532"/>
      <c r="G36" s="525"/>
      <c r="H36" s="525"/>
      <c r="I36" s="532"/>
      <c r="J36" s="532"/>
      <c r="K36" s="583" t="s">
        <v>1055</v>
      </c>
      <c r="L36" s="532"/>
      <c r="M36" s="525"/>
      <c r="N36" s="583" t="s">
        <v>1207</v>
      </c>
      <c r="O36" s="583" t="s">
        <v>1069</v>
      </c>
      <c r="P36" s="531" t="s">
        <v>100</v>
      </c>
      <c r="Q36" s="525"/>
      <c r="R36" s="583" t="s">
        <v>1242</v>
      </c>
      <c r="S36" s="531"/>
      <c r="T36" s="531" t="s">
        <v>1144</v>
      </c>
      <c r="U36" s="532"/>
      <c r="V36" s="532"/>
      <c r="W36" s="532"/>
      <c r="X36" s="583" t="s">
        <v>1126</v>
      </c>
      <c r="Y36" s="583" t="s">
        <v>81</v>
      </c>
      <c r="Z36" s="100" t="s">
        <v>80</v>
      </c>
      <c r="AA36" s="88">
        <v>9</v>
      </c>
      <c r="AB36" s="629"/>
      <c r="AC36" s="629"/>
      <c r="AD36" s="56"/>
      <c r="AE36" s="56"/>
      <c r="AF36" s="57">
        <f>COUNTA(E36:T36)</f>
        <v>6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72"/>
      <c r="B37" s="629"/>
      <c r="C37" s="90">
        <v>5</v>
      </c>
      <c r="D37" s="92" t="s">
        <v>67</v>
      </c>
      <c r="E37" s="524"/>
      <c r="F37" s="525"/>
      <c r="G37" s="524"/>
      <c r="H37" s="524"/>
      <c r="I37" s="525"/>
      <c r="J37" s="525"/>
      <c r="K37" s="581" t="s">
        <v>1232</v>
      </c>
      <c r="L37" s="525"/>
      <c r="M37" s="524"/>
      <c r="N37" s="581" t="s">
        <v>1067</v>
      </c>
      <c r="O37" s="581" t="s">
        <v>19</v>
      </c>
      <c r="P37" s="525" t="s">
        <v>1097</v>
      </c>
      <c r="Q37" s="524"/>
      <c r="R37" s="581" t="s">
        <v>1243</v>
      </c>
      <c r="S37" s="525"/>
      <c r="T37" s="524" t="s">
        <v>1145</v>
      </c>
      <c r="U37" s="524"/>
      <c r="V37" s="524"/>
      <c r="W37" s="524"/>
      <c r="X37" s="582" t="s">
        <v>1237</v>
      </c>
      <c r="Y37" s="581" t="s">
        <v>29</v>
      </c>
      <c r="Z37" s="92" t="s">
        <v>67</v>
      </c>
      <c r="AA37" s="85">
        <v>5</v>
      </c>
      <c r="AB37" s="629"/>
      <c r="AC37" s="629"/>
      <c r="AD37" s="56"/>
      <c r="AE37" s="56"/>
      <c r="AF37" s="57">
        <f>COUNTA(E37:T37)</f>
        <v>6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72"/>
      <c r="B38" s="630"/>
      <c r="C38" s="93"/>
      <c r="D38" s="94"/>
      <c r="E38" s="534"/>
      <c r="F38" s="534"/>
      <c r="G38" s="546"/>
      <c r="H38" s="538"/>
      <c r="I38" s="534"/>
      <c r="J38" s="546"/>
      <c r="K38" s="534"/>
      <c r="L38" s="534"/>
      <c r="M38" s="546"/>
      <c r="N38" s="534"/>
      <c r="O38" s="534"/>
      <c r="P38" s="534"/>
      <c r="Q38" s="546"/>
      <c r="R38" s="534"/>
      <c r="S38" s="534"/>
      <c r="T38" s="534"/>
      <c r="U38" s="546"/>
      <c r="V38" s="546"/>
      <c r="W38" s="546"/>
      <c r="X38" s="534"/>
      <c r="Y38" s="534"/>
      <c r="Z38" s="94" t="s">
        <v>83</v>
      </c>
      <c r="AA38" s="95">
        <v>12</v>
      </c>
      <c r="AB38" s="630"/>
      <c r="AC38" s="630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84" t="s">
        <v>1201</v>
      </c>
      <c r="B39" s="644" t="s">
        <v>55</v>
      </c>
      <c r="C39" s="635"/>
      <c r="D39" s="636"/>
      <c r="E39" s="522"/>
      <c r="F39" s="522"/>
      <c r="G39" s="522" t="s">
        <v>1059</v>
      </c>
      <c r="H39" s="522" t="s">
        <v>1059</v>
      </c>
      <c r="I39" s="522" t="s">
        <v>1059</v>
      </c>
      <c r="J39" s="522" t="s">
        <v>1059</v>
      </c>
      <c r="K39" s="521" t="s">
        <v>1059</v>
      </c>
      <c r="L39" s="521" t="s">
        <v>1064</v>
      </c>
      <c r="M39" s="522" t="s">
        <v>1064</v>
      </c>
      <c r="N39" s="521" t="s">
        <v>1064</v>
      </c>
      <c r="O39" s="521" t="s">
        <v>1064</v>
      </c>
      <c r="P39" s="521" t="s">
        <v>1064</v>
      </c>
      <c r="Q39" s="522" t="s">
        <v>1064</v>
      </c>
      <c r="R39" s="521"/>
      <c r="S39" s="522" t="s">
        <v>1130</v>
      </c>
      <c r="T39" s="522"/>
      <c r="U39" s="522" t="s">
        <v>1130</v>
      </c>
      <c r="V39" s="522" t="s">
        <v>1130</v>
      </c>
      <c r="W39" s="521" t="s">
        <v>1130</v>
      </c>
      <c r="X39" s="522" t="s">
        <v>1130</v>
      </c>
      <c r="Y39" s="522"/>
      <c r="Z39" s="644" t="s">
        <v>69</v>
      </c>
      <c r="AA39" s="635"/>
      <c r="AB39" s="636"/>
      <c r="AC39" s="628" t="s">
        <v>93</v>
      </c>
      <c r="AD39" s="76"/>
      <c r="AE39" s="76"/>
      <c r="AF39" s="47"/>
      <c r="AG39" s="77"/>
      <c r="AH39" s="77"/>
      <c r="AI39" s="77"/>
      <c r="AJ39" s="77"/>
      <c r="AK39" s="77"/>
    </row>
    <row r="40" spans="1:39" ht="22.5" customHeight="1" thickTop="1" x14ac:dyDescent="0.2">
      <c r="A40" s="672"/>
      <c r="B40" s="655" t="s">
        <v>57</v>
      </c>
      <c r="C40" s="101">
        <v>1</v>
      </c>
      <c r="D40" s="102" t="s">
        <v>58</v>
      </c>
      <c r="E40" s="525"/>
      <c r="F40" s="525"/>
      <c r="G40" s="525" t="s">
        <v>1094</v>
      </c>
      <c r="H40" s="525" t="s">
        <v>1092</v>
      </c>
      <c r="I40" s="524" t="s">
        <v>1053</v>
      </c>
      <c r="J40" s="525" t="s">
        <v>1081</v>
      </c>
      <c r="K40" s="523" t="s">
        <v>287</v>
      </c>
      <c r="L40" s="541" t="s">
        <v>1053</v>
      </c>
      <c r="M40" s="525" t="s">
        <v>1076</v>
      </c>
      <c r="N40" s="523" t="s">
        <v>1209</v>
      </c>
      <c r="O40" s="523" t="s">
        <v>1075</v>
      </c>
      <c r="P40" s="523" t="s">
        <v>1071</v>
      </c>
      <c r="Q40" s="525" t="s">
        <v>1105</v>
      </c>
      <c r="R40" s="523"/>
      <c r="S40" s="523" t="s">
        <v>1131</v>
      </c>
      <c r="T40" s="523"/>
      <c r="U40" s="525" t="s">
        <v>1163</v>
      </c>
      <c r="V40" s="525" t="s">
        <v>89</v>
      </c>
      <c r="W40" s="523" t="s">
        <v>1147</v>
      </c>
      <c r="X40" s="523" t="s">
        <v>89</v>
      </c>
      <c r="Y40" s="581"/>
      <c r="Z40" s="102" t="s">
        <v>58</v>
      </c>
      <c r="AA40" s="103">
        <v>1</v>
      </c>
      <c r="AB40" s="631" t="s">
        <v>57</v>
      </c>
      <c r="AC40" s="629"/>
      <c r="AD40" s="56"/>
      <c r="AE40" s="56"/>
      <c r="AF40" s="57"/>
      <c r="AG40" s="56"/>
      <c r="AH40" s="56"/>
      <c r="AI40" s="56"/>
      <c r="AJ40" s="56"/>
      <c r="AK40" s="56"/>
    </row>
    <row r="41" spans="1:39" ht="22.5" customHeight="1" thickBot="1" x14ac:dyDescent="0.25">
      <c r="A41" s="672"/>
      <c r="B41" s="629"/>
      <c r="C41" s="104">
        <v>2</v>
      </c>
      <c r="D41" s="105" t="s">
        <v>60</v>
      </c>
      <c r="E41" s="524"/>
      <c r="F41" s="526"/>
      <c r="G41" s="526" t="s">
        <v>1087</v>
      </c>
      <c r="H41" s="526" t="s">
        <v>1096</v>
      </c>
      <c r="I41" s="524" t="s">
        <v>1054</v>
      </c>
      <c r="J41" s="525"/>
      <c r="K41" s="582" t="s">
        <v>89</v>
      </c>
      <c r="L41" s="526" t="s">
        <v>1054</v>
      </c>
      <c r="M41" s="526" t="s">
        <v>1073</v>
      </c>
      <c r="N41" s="582" t="s">
        <v>1210</v>
      </c>
      <c r="O41" s="582" t="s">
        <v>1219</v>
      </c>
      <c r="P41" s="524" t="s">
        <v>1072</v>
      </c>
      <c r="Q41" s="525" t="s">
        <v>1101</v>
      </c>
      <c r="R41" s="582"/>
      <c r="S41" s="524" t="s">
        <v>1132</v>
      </c>
      <c r="T41" s="524"/>
      <c r="U41" s="524" t="s">
        <v>1164</v>
      </c>
      <c r="V41" s="525" t="s">
        <v>1155</v>
      </c>
      <c r="W41" s="524" t="s">
        <v>1148</v>
      </c>
      <c r="X41" s="582" t="s">
        <v>1143</v>
      </c>
      <c r="Y41" s="582"/>
      <c r="Z41" s="106" t="s">
        <v>60</v>
      </c>
      <c r="AA41" s="107">
        <v>2</v>
      </c>
      <c r="AB41" s="629"/>
      <c r="AC41" s="629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72"/>
      <c r="B42" s="629"/>
      <c r="C42" s="108">
        <v>3</v>
      </c>
      <c r="D42" s="102" t="s">
        <v>62</v>
      </c>
      <c r="E42" s="524"/>
      <c r="F42" s="524"/>
      <c r="G42" s="529"/>
      <c r="H42" s="529"/>
      <c r="I42" s="529"/>
      <c r="J42" s="524"/>
      <c r="K42" s="615"/>
      <c r="L42" s="529"/>
      <c r="M42" s="524"/>
      <c r="N42" s="582"/>
      <c r="O42" s="582"/>
      <c r="P42" s="619" t="s">
        <v>1190</v>
      </c>
      <c r="Q42" s="524"/>
      <c r="R42" s="582"/>
      <c r="S42" s="524"/>
      <c r="T42" s="527"/>
      <c r="U42" s="524"/>
      <c r="V42" s="524"/>
      <c r="W42" s="528"/>
      <c r="X42" s="620"/>
      <c r="Y42" s="582"/>
      <c r="Z42" s="109" t="s">
        <v>62</v>
      </c>
      <c r="AA42" s="103">
        <v>3</v>
      </c>
      <c r="AB42" s="629"/>
      <c r="AC42" s="629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72"/>
      <c r="B43" s="629"/>
      <c r="C43" s="110">
        <v>4</v>
      </c>
      <c r="D43" s="111" t="s">
        <v>63</v>
      </c>
      <c r="E43" s="532"/>
      <c r="F43" s="532"/>
      <c r="G43" s="531" t="s">
        <v>1084</v>
      </c>
      <c r="H43" s="532" t="s">
        <v>1082</v>
      </c>
      <c r="I43" s="531" t="s">
        <v>1055</v>
      </c>
      <c r="J43" s="532" t="s">
        <v>1055</v>
      </c>
      <c r="K43" s="616" t="s">
        <v>92</v>
      </c>
      <c r="L43" s="543" t="s">
        <v>1065</v>
      </c>
      <c r="M43" s="532" t="s">
        <v>1074</v>
      </c>
      <c r="N43" s="583" t="s">
        <v>1211</v>
      </c>
      <c r="O43" s="583" t="s">
        <v>1069</v>
      </c>
      <c r="P43" s="531" t="s">
        <v>100</v>
      </c>
      <c r="Q43" s="532" t="s">
        <v>64</v>
      </c>
      <c r="R43" s="583"/>
      <c r="S43" s="531" t="s">
        <v>1128</v>
      </c>
      <c r="T43" s="531"/>
      <c r="U43" s="532" t="s">
        <v>81</v>
      </c>
      <c r="V43" s="532" t="s">
        <v>1126</v>
      </c>
      <c r="W43" s="532" t="s">
        <v>1127</v>
      </c>
      <c r="X43" s="583" t="s">
        <v>1133</v>
      </c>
      <c r="Y43" s="616"/>
      <c r="Z43" s="112" t="s">
        <v>63</v>
      </c>
      <c r="AA43" s="107">
        <v>4</v>
      </c>
      <c r="AB43" s="629"/>
      <c r="AC43" s="629"/>
      <c r="AD43" s="56"/>
      <c r="AE43" s="56"/>
      <c r="AF43" s="57">
        <f>COUNTA(E43:T43)</f>
        <v>12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72"/>
      <c r="B44" s="629"/>
      <c r="C44" s="110">
        <v>5</v>
      </c>
      <c r="D44" s="113" t="s">
        <v>67</v>
      </c>
      <c r="E44" s="525"/>
      <c r="F44" s="525"/>
      <c r="G44" s="525" t="s">
        <v>14</v>
      </c>
      <c r="H44" s="525" t="s">
        <v>12</v>
      </c>
      <c r="I44" s="525" t="s">
        <v>16</v>
      </c>
      <c r="J44" s="525" t="s">
        <v>1080</v>
      </c>
      <c r="K44" s="581" t="s">
        <v>1078</v>
      </c>
      <c r="L44" s="524" t="s">
        <v>1066</v>
      </c>
      <c r="M44" s="525" t="s">
        <v>1067</v>
      </c>
      <c r="N44" s="581" t="s">
        <v>1212</v>
      </c>
      <c r="O44" s="581" t="s">
        <v>1220</v>
      </c>
      <c r="P44" s="525" t="s">
        <v>1097</v>
      </c>
      <c r="Q44" s="525" t="s">
        <v>1100</v>
      </c>
      <c r="R44" s="581"/>
      <c r="S44" s="525" t="s">
        <v>29</v>
      </c>
      <c r="T44" s="525"/>
      <c r="U44" s="525" t="s">
        <v>1240</v>
      </c>
      <c r="V44" s="525" t="s">
        <v>27</v>
      </c>
      <c r="W44" s="533" t="s">
        <v>1149</v>
      </c>
      <c r="X44" s="582" t="s">
        <v>1238</v>
      </c>
      <c r="Y44" s="581"/>
      <c r="Z44" s="114" t="s">
        <v>67</v>
      </c>
      <c r="AA44" s="103">
        <v>5</v>
      </c>
      <c r="AB44" s="629"/>
      <c r="AC44" s="629"/>
      <c r="AD44" s="56"/>
      <c r="AE44" s="56"/>
      <c r="AF44" s="57">
        <f>COUNTA(E44:T44)</f>
        <v>12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72"/>
      <c r="B45" s="633"/>
      <c r="C45" s="110"/>
      <c r="D45" s="113"/>
      <c r="E45" s="534"/>
      <c r="F45" s="534"/>
      <c r="G45" s="535"/>
      <c r="H45" s="535"/>
      <c r="I45" s="534"/>
      <c r="J45" s="535"/>
      <c r="K45" s="582"/>
      <c r="L45" s="524"/>
      <c r="M45" s="535"/>
      <c r="N45" s="582"/>
      <c r="O45" s="534"/>
      <c r="P45" s="544"/>
      <c r="Q45" s="535"/>
      <c r="R45" s="534"/>
      <c r="S45" s="534"/>
      <c r="T45" s="534"/>
      <c r="U45" s="535"/>
      <c r="V45" s="535"/>
      <c r="W45" s="536"/>
      <c r="X45" s="524"/>
      <c r="Y45" s="545"/>
      <c r="Z45" s="115" t="s">
        <v>68</v>
      </c>
      <c r="AA45" s="116">
        <v>6</v>
      </c>
      <c r="AB45" s="630"/>
      <c r="AC45" s="629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72"/>
      <c r="B46" s="644" t="s">
        <v>55</v>
      </c>
      <c r="C46" s="635"/>
      <c r="D46" s="636"/>
      <c r="E46" s="522"/>
      <c r="F46" s="522"/>
      <c r="G46" s="522" t="s">
        <v>1059</v>
      </c>
      <c r="H46" s="522" t="s">
        <v>1059</v>
      </c>
      <c r="I46" s="522" t="s">
        <v>1059</v>
      </c>
      <c r="J46" s="522" t="s">
        <v>1059</v>
      </c>
      <c r="K46" s="522"/>
      <c r="L46" s="521" t="s">
        <v>1064</v>
      </c>
      <c r="M46" s="522"/>
      <c r="N46" s="521" t="s">
        <v>1064</v>
      </c>
      <c r="O46" s="521" t="s">
        <v>1064</v>
      </c>
      <c r="P46" s="521"/>
      <c r="Q46" s="522" t="s">
        <v>1064</v>
      </c>
      <c r="R46" s="521"/>
      <c r="S46" s="522" t="s">
        <v>1130</v>
      </c>
      <c r="T46" s="522" t="s">
        <v>1130</v>
      </c>
      <c r="U46" s="522" t="s">
        <v>1130</v>
      </c>
      <c r="V46" s="522" t="s">
        <v>1130</v>
      </c>
      <c r="W46" s="521" t="s">
        <v>1130</v>
      </c>
      <c r="X46" s="522" t="s">
        <v>1130</v>
      </c>
      <c r="Y46" s="521" t="s">
        <v>1130</v>
      </c>
      <c r="Z46" s="644" t="s">
        <v>69</v>
      </c>
      <c r="AA46" s="635"/>
      <c r="AB46" s="636"/>
      <c r="AC46" s="629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72"/>
      <c r="B47" s="680" t="s">
        <v>70</v>
      </c>
      <c r="C47" s="101">
        <v>6</v>
      </c>
      <c r="D47" s="102" t="s">
        <v>71</v>
      </c>
      <c r="E47" s="525"/>
      <c r="F47" s="525"/>
      <c r="G47" s="525" t="s">
        <v>1094</v>
      </c>
      <c r="H47" s="525" t="s">
        <v>1092</v>
      </c>
      <c r="I47" s="524" t="s">
        <v>1053</v>
      </c>
      <c r="J47" s="525" t="s">
        <v>1077</v>
      </c>
      <c r="K47" s="624"/>
      <c r="L47" s="541" t="s">
        <v>1053</v>
      </c>
      <c r="M47" s="525"/>
      <c r="N47" s="581" t="s">
        <v>1205</v>
      </c>
      <c r="O47" s="523" t="s">
        <v>1075</v>
      </c>
      <c r="P47" s="523"/>
      <c r="Q47" s="525" t="s">
        <v>1105</v>
      </c>
      <c r="R47" s="523"/>
      <c r="S47" s="523" t="s">
        <v>1131</v>
      </c>
      <c r="T47" s="523" t="s">
        <v>89</v>
      </c>
      <c r="U47" s="525" t="s">
        <v>102</v>
      </c>
      <c r="V47" s="523" t="s">
        <v>1151</v>
      </c>
      <c r="W47" s="523" t="s">
        <v>1147</v>
      </c>
      <c r="X47" s="523" t="s">
        <v>1184</v>
      </c>
      <c r="Y47" s="523" t="s">
        <v>1249</v>
      </c>
      <c r="Z47" s="109" t="s">
        <v>71</v>
      </c>
      <c r="AA47" s="103">
        <v>6</v>
      </c>
      <c r="AB47" s="632" t="s">
        <v>70</v>
      </c>
      <c r="AC47" s="629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72"/>
      <c r="B48" s="629"/>
      <c r="C48" s="118">
        <v>7</v>
      </c>
      <c r="D48" s="105" t="s">
        <v>76</v>
      </c>
      <c r="E48" s="524"/>
      <c r="F48" s="526"/>
      <c r="G48" s="526" t="s">
        <v>1087</v>
      </c>
      <c r="H48" s="526" t="s">
        <v>1096</v>
      </c>
      <c r="I48" s="524" t="s">
        <v>1054</v>
      </c>
      <c r="J48" s="526" t="s">
        <v>252</v>
      </c>
      <c r="K48" s="607"/>
      <c r="L48" s="526" t="s">
        <v>1054</v>
      </c>
      <c r="M48" s="526"/>
      <c r="N48" s="582" t="s">
        <v>1206</v>
      </c>
      <c r="O48" s="582" t="s">
        <v>1219</v>
      </c>
      <c r="P48" s="524"/>
      <c r="Q48" s="525" t="s">
        <v>1101</v>
      </c>
      <c r="R48" s="582"/>
      <c r="S48" s="524" t="s">
        <v>1132</v>
      </c>
      <c r="T48" s="526" t="s">
        <v>1143</v>
      </c>
      <c r="U48" s="526" t="s">
        <v>1106</v>
      </c>
      <c r="V48" s="524" t="s">
        <v>1152</v>
      </c>
      <c r="W48" s="524" t="s">
        <v>1148</v>
      </c>
      <c r="X48" s="582" t="s">
        <v>349</v>
      </c>
      <c r="Y48" s="582"/>
      <c r="Z48" s="106" t="s">
        <v>76</v>
      </c>
      <c r="AA48" s="107">
        <v>7</v>
      </c>
      <c r="AB48" s="629"/>
      <c r="AC48" s="629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72"/>
      <c r="B49" s="629"/>
      <c r="C49" s="101">
        <v>8</v>
      </c>
      <c r="D49" s="102" t="s">
        <v>79</v>
      </c>
      <c r="E49" s="524"/>
      <c r="F49" s="524"/>
      <c r="G49" s="529"/>
      <c r="H49" s="529"/>
      <c r="I49" s="529"/>
      <c r="J49" s="529"/>
      <c r="K49" s="571"/>
      <c r="L49" s="529"/>
      <c r="M49" s="524"/>
      <c r="N49" s="615"/>
      <c r="O49" s="582"/>
      <c r="P49" s="528"/>
      <c r="Q49" s="555"/>
      <c r="R49" s="582"/>
      <c r="S49" s="524"/>
      <c r="T49" s="527"/>
      <c r="U49" s="524"/>
      <c r="V49" s="524"/>
      <c r="W49" s="528"/>
      <c r="X49" s="620"/>
      <c r="Y49" s="582"/>
      <c r="Z49" s="109" t="s">
        <v>79</v>
      </c>
      <c r="AA49" s="103">
        <v>8</v>
      </c>
      <c r="AB49" s="629"/>
      <c r="AC49" s="629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72"/>
      <c r="B50" s="629"/>
      <c r="C50" s="110">
        <v>9</v>
      </c>
      <c r="D50" s="113" t="s">
        <v>80</v>
      </c>
      <c r="E50" s="532"/>
      <c r="F50" s="532"/>
      <c r="G50" s="531" t="s">
        <v>1084</v>
      </c>
      <c r="H50" s="532" t="s">
        <v>1082</v>
      </c>
      <c r="I50" s="531" t="s">
        <v>1055</v>
      </c>
      <c r="J50" s="532" t="s">
        <v>1055</v>
      </c>
      <c r="K50" s="617"/>
      <c r="L50" s="543" t="s">
        <v>1065</v>
      </c>
      <c r="M50" s="532"/>
      <c r="N50" s="583" t="s">
        <v>1207</v>
      </c>
      <c r="O50" s="583" t="s">
        <v>1069</v>
      </c>
      <c r="P50" s="531"/>
      <c r="Q50" s="532" t="s">
        <v>100</v>
      </c>
      <c r="R50" s="583"/>
      <c r="S50" s="531" t="s">
        <v>1128</v>
      </c>
      <c r="T50" s="531" t="s">
        <v>1144</v>
      </c>
      <c r="U50" s="532" t="s">
        <v>81</v>
      </c>
      <c r="V50" s="532" t="s">
        <v>1138</v>
      </c>
      <c r="W50" s="532" t="s">
        <v>1127</v>
      </c>
      <c r="X50" s="583" t="s">
        <v>1133</v>
      </c>
      <c r="Y50" s="583" t="s">
        <v>173</v>
      </c>
      <c r="Z50" s="114" t="s">
        <v>80</v>
      </c>
      <c r="AA50" s="107">
        <v>9</v>
      </c>
      <c r="AB50" s="629"/>
      <c r="AC50" s="629"/>
      <c r="AD50" s="56"/>
      <c r="AE50" s="56"/>
      <c r="AF50" s="57">
        <f>COUNTA(E50:T50)</f>
        <v>10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72"/>
      <c r="B51" s="629"/>
      <c r="C51" s="110">
        <v>10</v>
      </c>
      <c r="D51" s="113" t="s">
        <v>82</v>
      </c>
      <c r="E51" s="525"/>
      <c r="F51" s="525"/>
      <c r="G51" s="525" t="s">
        <v>14</v>
      </c>
      <c r="H51" s="525" t="s">
        <v>12</v>
      </c>
      <c r="I51" s="525" t="s">
        <v>16</v>
      </c>
      <c r="J51" s="525" t="s">
        <v>1078</v>
      </c>
      <c r="K51" s="581"/>
      <c r="L51" s="524" t="s">
        <v>1066</v>
      </c>
      <c r="M51" s="525"/>
      <c r="N51" s="581" t="s">
        <v>1067</v>
      </c>
      <c r="O51" s="581" t="s">
        <v>1220</v>
      </c>
      <c r="P51" s="525"/>
      <c r="Q51" s="525" t="s">
        <v>1100</v>
      </c>
      <c r="R51" s="581"/>
      <c r="S51" s="525" t="s">
        <v>29</v>
      </c>
      <c r="T51" s="524" t="s">
        <v>1145</v>
      </c>
      <c r="U51" s="525" t="s">
        <v>30</v>
      </c>
      <c r="V51" s="525" t="s">
        <v>23</v>
      </c>
      <c r="W51" s="533" t="s">
        <v>1149</v>
      </c>
      <c r="X51" s="582" t="s">
        <v>1165</v>
      </c>
      <c r="Y51" s="581" t="s">
        <v>1136</v>
      </c>
      <c r="Z51" s="119" t="s">
        <v>82</v>
      </c>
      <c r="AA51" s="103">
        <v>10</v>
      </c>
      <c r="AB51" s="629"/>
      <c r="AC51" s="629"/>
      <c r="AD51" s="56"/>
      <c r="AE51" s="56"/>
      <c r="AF51" s="57">
        <f>COUNTA(E51:T51)</f>
        <v>10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72"/>
      <c r="B52" s="633"/>
      <c r="C52" s="107"/>
      <c r="D52" s="120"/>
      <c r="E52" s="534"/>
      <c r="F52" s="534"/>
      <c r="G52" s="546"/>
      <c r="H52" s="538"/>
      <c r="I52" s="534"/>
      <c r="J52" s="546"/>
      <c r="K52" s="534"/>
      <c r="L52" s="534"/>
      <c r="M52" s="546"/>
      <c r="N52" s="534"/>
      <c r="O52" s="534"/>
      <c r="P52" s="534"/>
      <c r="Q52" s="546"/>
      <c r="R52" s="534"/>
      <c r="S52" s="534"/>
      <c r="T52" s="534"/>
      <c r="U52" s="546"/>
      <c r="V52" s="546"/>
      <c r="W52" s="546"/>
      <c r="X52" s="534"/>
      <c r="Y52" s="534"/>
      <c r="Z52" s="120" t="s">
        <v>83</v>
      </c>
      <c r="AA52" s="107">
        <v>12</v>
      </c>
      <c r="AB52" s="633"/>
      <c r="AC52" s="630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685" t="s">
        <v>1203</v>
      </c>
      <c r="B53" s="644" t="s">
        <v>55</v>
      </c>
      <c r="C53" s="635"/>
      <c r="D53" s="636"/>
      <c r="E53" s="521"/>
      <c r="F53" s="522"/>
      <c r="G53" s="521"/>
      <c r="H53" s="522"/>
      <c r="I53" s="522" t="s">
        <v>1059</v>
      </c>
      <c r="J53" s="522"/>
      <c r="K53" s="522" t="s">
        <v>1059</v>
      </c>
      <c r="L53" s="522"/>
      <c r="M53" s="521"/>
      <c r="N53" s="522" t="s">
        <v>1064</v>
      </c>
      <c r="O53" s="522" t="s">
        <v>1223</v>
      </c>
      <c r="P53" s="521" t="s">
        <v>1064</v>
      </c>
      <c r="Q53" s="521"/>
      <c r="R53" s="521"/>
      <c r="S53" s="522"/>
      <c r="T53" s="522" t="s">
        <v>1130</v>
      </c>
      <c r="U53" s="521"/>
      <c r="V53" s="521"/>
      <c r="W53" s="521"/>
      <c r="X53" s="522" t="s">
        <v>1130</v>
      </c>
      <c r="Y53" s="521" t="s">
        <v>1130</v>
      </c>
      <c r="Z53" s="644" t="s">
        <v>69</v>
      </c>
      <c r="AA53" s="635"/>
      <c r="AB53" s="636"/>
      <c r="AC53" s="641" t="s">
        <v>97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72"/>
      <c r="B54" s="669" t="s">
        <v>57</v>
      </c>
      <c r="C54" s="121">
        <v>1</v>
      </c>
      <c r="D54" s="122" t="s">
        <v>58</v>
      </c>
      <c r="E54" s="525"/>
      <c r="F54" s="525"/>
      <c r="G54" s="525" t="s">
        <v>1122</v>
      </c>
      <c r="H54" s="525" t="s">
        <v>1122</v>
      </c>
      <c r="I54" s="524" t="s">
        <v>1053</v>
      </c>
      <c r="J54" s="525" t="s">
        <v>1122</v>
      </c>
      <c r="K54" s="582" t="s">
        <v>1233</v>
      </c>
      <c r="L54" s="525"/>
      <c r="M54" s="525" t="s">
        <v>1122</v>
      </c>
      <c r="N54" s="582" t="s">
        <v>1068</v>
      </c>
      <c r="O54" s="581" t="s">
        <v>1224</v>
      </c>
      <c r="P54" s="523" t="s">
        <v>1098</v>
      </c>
      <c r="Q54" s="525" t="s">
        <v>1122</v>
      </c>
      <c r="R54" s="581"/>
      <c r="S54" s="523"/>
      <c r="T54" s="523" t="s">
        <v>1053</v>
      </c>
      <c r="U54" s="525" t="s">
        <v>1122</v>
      </c>
      <c r="V54" s="525" t="s">
        <v>1122</v>
      </c>
      <c r="W54" s="525" t="s">
        <v>1122</v>
      </c>
      <c r="X54" s="523" t="s">
        <v>102</v>
      </c>
      <c r="Y54" s="523" t="s">
        <v>89</v>
      </c>
      <c r="Z54" s="122" t="s">
        <v>58</v>
      </c>
      <c r="AA54" s="123">
        <v>1</v>
      </c>
      <c r="AB54" s="643" t="s">
        <v>57</v>
      </c>
      <c r="AC54" s="629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72"/>
      <c r="B55" s="629"/>
      <c r="C55" s="124">
        <v>2</v>
      </c>
      <c r="D55" s="125" t="s">
        <v>60</v>
      </c>
      <c r="E55" s="524"/>
      <c r="F55" s="524"/>
      <c r="G55" s="524" t="s">
        <v>1123</v>
      </c>
      <c r="H55" s="524" t="s">
        <v>1123</v>
      </c>
      <c r="I55" s="524" t="s">
        <v>1054</v>
      </c>
      <c r="J55" s="524" t="s">
        <v>1123</v>
      </c>
      <c r="K55" s="555" t="s">
        <v>1234</v>
      </c>
      <c r="L55" s="526"/>
      <c r="M55" s="524" t="s">
        <v>1123</v>
      </c>
      <c r="N55" s="555"/>
      <c r="O55" s="582" t="s">
        <v>1225</v>
      </c>
      <c r="P55" s="524" t="s">
        <v>1099</v>
      </c>
      <c r="Q55" s="524" t="s">
        <v>1123</v>
      </c>
      <c r="R55" s="582"/>
      <c r="S55" s="524"/>
      <c r="T55" s="524"/>
      <c r="U55" s="524" t="s">
        <v>1123</v>
      </c>
      <c r="V55" s="524" t="s">
        <v>1123</v>
      </c>
      <c r="W55" s="524" t="s">
        <v>1123</v>
      </c>
      <c r="X55" s="582" t="s">
        <v>1106</v>
      </c>
      <c r="Y55" s="582" t="s">
        <v>1155</v>
      </c>
      <c r="Z55" s="125" t="s">
        <v>60</v>
      </c>
      <c r="AA55" s="126">
        <v>2</v>
      </c>
      <c r="AB55" s="629"/>
      <c r="AC55" s="629"/>
      <c r="AD55" s="56"/>
      <c r="AE55" s="56"/>
      <c r="AF55" s="57"/>
      <c r="AG55" s="56"/>
      <c r="AH55" s="56"/>
      <c r="AI55" s="56"/>
      <c r="AJ55" s="56"/>
      <c r="AK55" s="56"/>
    </row>
    <row r="56" spans="1:37" ht="21.75" customHeight="1" thickTop="1" x14ac:dyDescent="0.2">
      <c r="A56" s="672"/>
      <c r="B56" s="629"/>
      <c r="C56" s="127">
        <v>3</v>
      </c>
      <c r="D56" s="122" t="s">
        <v>62</v>
      </c>
      <c r="E56" s="524"/>
      <c r="F56" s="524"/>
      <c r="G56" s="524" t="s">
        <v>1121</v>
      </c>
      <c r="H56" s="524" t="s">
        <v>1121</v>
      </c>
      <c r="I56" s="529"/>
      <c r="J56" s="524" t="s">
        <v>1121</v>
      </c>
      <c r="K56" s="615"/>
      <c r="L56" s="530"/>
      <c r="M56" s="524" t="s">
        <v>1121</v>
      </c>
      <c r="N56" s="555"/>
      <c r="O56" s="555"/>
      <c r="P56" s="560"/>
      <c r="Q56" s="524" t="s">
        <v>1121</v>
      </c>
      <c r="R56" s="620"/>
      <c r="S56" s="614"/>
      <c r="T56" s="527"/>
      <c r="U56" s="524" t="s">
        <v>1121</v>
      </c>
      <c r="V56" s="524" t="s">
        <v>1121</v>
      </c>
      <c r="W56" s="524" t="s">
        <v>1121</v>
      </c>
      <c r="X56" s="619"/>
      <c r="Y56" s="582"/>
      <c r="Z56" s="122" t="s">
        <v>62</v>
      </c>
      <c r="AA56" s="123">
        <v>3</v>
      </c>
      <c r="AB56" s="629"/>
      <c r="AC56" s="629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72"/>
      <c r="B57" s="629"/>
      <c r="C57" s="128">
        <v>4</v>
      </c>
      <c r="D57" s="129" t="s">
        <v>63</v>
      </c>
      <c r="E57" s="525"/>
      <c r="F57" s="532"/>
      <c r="G57" s="525"/>
      <c r="H57" s="532"/>
      <c r="I57" s="531" t="s">
        <v>1055</v>
      </c>
      <c r="J57" s="532"/>
      <c r="K57" s="583" t="s">
        <v>1230</v>
      </c>
      <c r="L57" s="532"/>
      <c r="M57" s="532"/>
      <c r="N57" s="583" t="s">
        <v>1069</v>
      </c>
      <c r="O57" s="583" t="s">
        <v>1216</v>
      </c>
      <c r="P57" s="532" t="s">
        <v>66</v>
      </c>
      <c r="Q57" s="532"/>
      <c r="R57" s="616"/>
      <c r="S57" s="531"/>
      <c r="T57" s="531" t="s">
        <v>1144</v>
      </c>
      <c r="U57" s="532"/>
      <c r="V57" s="532"/>
      <c r="W57" s="532"/>
      <c r="X57" s="616" t="s">
        <v>81</v>
      </c>
      <c r="Y57" s="583" t="s">
        <v>1128</v>
      </c>
      <c r="Z57" s="130" t="s">
        <v>63</v>
      </c>
      <c r="AA57" s="131">
        <v>4</v>
      </c>
      <c r="AB57" s="629"/>
      <c r="AC57" s="629"/>
      <c r="AD57" s="132"/>
      <c r="AE57" s="132"/>
      <c r="AF57" s="57">
        <f>COUNTA(E57:T57)</f>
        <v>6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72"/>
      <c r="B58" s="629"/>
      <c r="C58" s="128">
        <v>5</v>
      </c>
      <c r="D58" s="133" t="s">
        <v>67</v>
      </c>
      <c r="E58" s="525"/>
      <c r="F58" s="525"/>
      <c r="G58" s="525"/>
      <c r="H58" s="525"/>
      <c r="I58" s="525" t="s">
        <v>16</v>
      </c>
      <c r="J58" s="525"/>
      <c r="K58" s="581" t="s">
        <v>1235</v>
      </c>
      <c r="L58" s="525"/>
      <c r="M58" s="525"/>
      <c r="N58" s="581" t="s">
        <v>19</v>
      </c>
      <c r="O58" s="581" t="s">
        <v>1226</v>
      </c>
      <c r="P58" s="525" t="s">
        <v>22</v>
      </c>
      <c r="Q58" s="525"/>
      <c r="R58" s="554"/>
      <c r="S58" s="525"/>
      <c r="T58" s="525" t="s">
        <v>1146</v>
      </c>
      <c r="U58" s="525"/>
      <c r="V58" s="525"/>
      <c r="W58" s="525"/>
      <c r="X58" s="581" t="s">
        <v>30</v>
      </c>
      <c r="Y58" s="581" t="s">
        <v>1250</v>
      </c>
      <c r="Z58" s="133" t="s">
        <v>67</v>
      </c>
      <c r="AA58" s="123">
        <v>5</v>
      </c>
      <c r="AB58" s="629"/>
      <c r="AC58" s="629"/>
      <c r="AD58" s="56"/>
      <c r="AE58" s="56"/>
      <c r="AF58" s="57">
        <f>COUNTA(E58:T58)</f>
        <v>6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72"/>
      <c r="B59" s="633"/>
      <c r="C59" s="126"/>
      <c r="D59" s="134"/>
      <c r="E59" s="525"/>
      <c r="F59" s="525"/>
      <c r="G59" s="525"/>
      <c r="H59" s="525"/>
      <c r="I59" s="534"/>
      <c r="J59" s="525"/>
      <c r="K59" s="555"/>
      <c r="L59" s="524"/>
      <c r="M59" s="525"/>
      <c r="N59" s="582"/>
      <c r="O59" s="555"/>
      <c r="P59" s="547"/>
      <c r="Q59" s="525"/>
      <c r="R59" s="626"/>
      <c r="S59" s="534"/>
      <c r="T59" s="534"/>
      <c r="U59" s="525"/>
      <c r="V59" s="525"/>
      <c r="W59" s="525"/>
      <c r="X59" s="526"/>
      <c r="Y59" s="534"/>
      <c r="Z59" s="135" t="s">
        <v>68</v>
      </c>
      <c r="AA59" s="136">
        <v>6</v>
      </c>
      <c r="AB59" s="633"/>
      <c r="AC59" s="629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72"/>
      <c r="B60" s="644" t="s">
        <v>55</v>
      </c>
      <c r="C60" s="635"/>
      <c r="D60" s="636"/>
      <c r="E60" s="522"/>
      <c r="F60" s="522"/>
      <c r="G60" s="522"/>
      <c r="H60" s="522"/>
      <c r="I60" s="522" t="s">
        <v>1059</v>
      </c>
      <c r="J60" s="522"/>
      <c r="K60" s="522" t="s">
        <v>1059</v>
      </c>
      <c r="L60" s="522"/>
      <c r="M60" s="522"/>
      <c r="N60" s="521" t="s">
        <v>1064</v>
      </c>
      <c r="O60" s="522" t="s">
        <v>1223</v>
      </c>
      <c r="P60" s="521" t="s">
        <v>1064</v>
      </c>
      <c r="Q60" s="522"/>
      <c r="R60" s="521" t="s">
        <v>1245</v>
      </c>
      <c r="S60" s="522" t="s">
        <v>1130</v>
      </c>
      <c r="T60" s="522" t="s">
        <v>1130</v>
      </c>
      <c r="U60" s="521"/>
      <c r="V60" s="521"/>
      <c r="W60" s="521"/>
      <c r="X60" s="521" t="s">
        <v>1130</v>
      </c>
      <c r="Y60" s="522"/>
      <c r="Z60" s="644" t="s">
        <v>69</v>
      </c>
      <c r="AA60" s="635"/>
      <c r="AB60" s="636"/>
      <c r="AC60" s="629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72"/>
      <c r="B61" s="681" t="s">
        <v>70</v>
      </c>
      <c r="C61" s="121">
        <v>6</v>
      </c>
      <c r="D61" s="122" t="s">
        <v>71</v>
      </c>
      <c r="E61" s="525"/>
      <c r="F61" s="525"/>
      <c r="G61" s="525" t="s">
        <v>1122</v>
      </c>
      <c r="H61" s="525" t="s">
        <v>1122</v>
      </c>
      <c r="I61" s="524" t="s">
        <v>1053</v>
      </c>
      <c r="J61" s="525" t="s">
        <v>1122</v>
      </c>
      <c r="K61" s="582" t="s">
        <v>1233</v>
      </c>
      <c r="L61" s="525"/>
      <c r="M61" s="525" t="s">
        <v>1122</v>
      </c>
      <c r="N61" s="523" t="s">
        <v>1209</v>
      </c>
      <c r="O61" s="581" t="s">
        <v>1224</v>
      </c>
      <c r="P61" s="523" t="s">
        <v>1098</v>
      </c>
      <c r="Q61" s="525" t="s">
        <v>1122</v>
      </c>
      <c r="R61" s="581" t="s">
        <v>102</v>
      </c>
      <c r="S61" s="523" t="s">
        <v>1134</v>
      </c>
      <c r="T61" s="523" t="s">
        <v>1053</v>
      </c>
      <c r="U61" s="525" t="s">
        <v>1122</v>
      </c>
      <c r="V61" s="525" t="s">
        <v>1122</v>
      </c>
      <c r="W61" s="525" t="s">
        <v>1122</v>
      </c>
      <c r="X61" s="523" t="s">
        <v>1166</v>
      </c>
      <c r="Y61" s="523"/>
      <c r="Z61" s="122" t="s">
        <v>71</v>
      </c>
      <c r="AA61" s="123">
        <v>6</v>
      </c>
      <c r="AB61" s="690" t="s">
        <v>70</v>
      </c>
      <c r="AC61" s="629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72"/>
      <c r="B62" s="629"/>
      <c r="C62" s="137">
        <v>7</v>
      </c>
      <c r="D62" s="125" t="s">
        <v>76</v>
      </c>
      <c r="E62" s="524"/>
      <c r="F62" s="524"/>
      <c r="G62" s="524" t="s">
        <v>1123</v>
      </c>
      <c r="H62" s="524" t="s">
        <v>1123</v>
      </c>
      <c r="I62" s="524" t="s">
        <v>1054</v>
      </c>
      <c r="J62" s="524" t="s">
        <v>1123</v>
      </c>
      <c r="K62" s="555" t="s">
        <v>1234</v>
      </c>
      <c r="L62" s="526"/>
      <c r="M62" s="524" t="s">
        <v>1123</v>
      </c>
      <c r="N62" s="582" t="s">
        <v>1210</v>
      </c>
      <c r="O62" s="582" t="s">
        <v>1225</v>
      </c>
      <c r="P62" s="524" t="s">
        <v>1099</v>
      </c>
      <c r="Q62" s="524" t="s">
        <v>1123</v>
      </c>
      <c r="R62" s="582" t="s">
        <v>1106</v>
      </c>
      <c r="S62" s="524" t="s">
        <v>1135</v>
      </c>
      <c r="T62" s="524"/>
      <c r="U62" s="524" t="s">
        <v>1123</v>
      </c>
      <c r="V62" s="524" t="s">
        <v>1123</v>
      </c>
      <c r="W62" s="524" t="s">
        <v>1123</v>
      </c>
      <c r="X62" s="582" t="s">
        <v>1159</v>
      </c>
      <c r="Y62" s="582"/>
      <c r="Z62" s="125" t="s">
        <v>76</v>
      </c>
      <c r="AA62" s="126">
        <v>7</v>
      </c>
      <c r="AB62" s="629"/>
      <c r="AC62" s="629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72"/>
      <c r="B63" s="629"/>
      <c r="C63" s="121">
        <v>8</v>
      </c>
      <c r="D63" s="122" t="s">
        <v>79</v>
      </c>
      <c r="E63" s="524"/>
      <c r="F63" s="524"/>
      <c r="G63" s="524" t="s">
        <v>1121</v>
      </c>
      <c r="H63" s="524" t="s">
        <v>1121</v>
      </c>
      <c r="I63" s="529"/>
      <c r="J63" s="524" t="s">
        <v>1121</v>
      </c>
      <c r="K63" s="615"/>
      <c r="L63" s="530"/>
      <c r="M63" s="524" t="s">
        <v>1121</v>
      </c>
      <c r="N63" s="582"/>
      <c r="O63" s="555"/>
      <c r="P63" s="560"/>
      <c r="Q63" s="524" t="s">
        <v>1121</v>
      </c>
      <c r="R63" s="620"/>
      <c r="S63" s="527"/>
      <c r="T63" s="527"/>
      <c r="U63" s="524" t="s">
        <v>1121</v>
      </c>
      <c r="V63" s="524" t="s">
        <v>1121</v>
      </c>
      <c r="W63" s="524" t="s">
        <v>1121</v>
      </c>
      <c r="X63" s="616"/>
      <c r="Y63" s="614"/>
      <c r="Z63" s="122" t="s">
        <v>79</v>
      </c>
      <c r="AA63" s="123">
        <v>8</v>
      </c>
      <c r="AB63" s="629"/>
      <c r="AC63" s="629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72"/>
      <c r="B64" s="629"/>
      <c r="C64" s="128">
        <v>9</v>
      </c>
      <c r="D64" s="133" t="s">
        <v>80</v>
      </c>
      <c r="E64" s="532"/>
      <c r="F64" s="532"/>
      <c r="G64" s="532"/>
      <c r="H64" s="532"/>
      <c r="I64" s="531" t="s">
        <v>1055</v>
      </c>
      <c r="J64" s="532"/>
      <c r="K64" s="583" t="s">
        <v>1230</v>
      </c>
      <c r="L64" s="532"/>
      <c r="M64" s="525"/>
      <c r="N64" s="583" t="s">
        <v>1211</v>
      </c>
      <c r="O64" s="583" t="s">
        <v>1216</v>
      </c>
      <c r="P64" s="532" t="s">
        <v>100</v>
      </c>
      <c r="Q64" s="525"/>
      <c r="R64" s="616" t="s">
        <v>1244</v>
      </c>
      <c r="S64" s="531" t="s">
        <v>1126</v>
      </c>
      <c r="T64" s="531" t="s">
        <v>1144</v>
      </c>
      <c r="U64" s="532"/>
      <c r="V64" s="532"/>
      <c r="W64" s="532"/>
      <c r="X64" s="616" t="s">
        <v>81</v>
      </c>
      <c r="Y64" s="583"/>
      <c r="Z64" s="133" t="s">
        <v>80</v>
      </c>
      <c r="AA64" s="126">
        <v>9</v>
      </c>
      <c r="AB64" s="629"/>
      <c r="AC64" s="629"/>
      <c r="AD64" s="56"/>
      <c r="AE64" s="56"/>
      <c r="AF64" s="57">
        <f>COUNTA(E64:T64)</f>
        <v>8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72"/>
      <c r="B65" s="629"/>
      <c r="C65" s="128">
        <v>10</v>
      </c>
      <c r="D65" s="133" t="s">
        <v>82</v>
      </c>
      <c r="E65" s="525"/>
      <c r="F65" s="525"/>
      <c r="G65" s="525"/>
      <c r="H65" s="525"/>
      <c r="I65" s="525" t="s">
        <v>16</v>
      </c>
      <c r="J65" s="525"/>
      <c r="K65" s="581" t="s">
        <v>1235</v>
      </c>
      <c r="L65" s="525"/>
      <c r="M65" s="525"/>
      <c r="N65" s="581" t="s">
        <v>1212</v>
      </c>
      <c r="O65" s="581" t="s">
        <v>1226</v>
      </c>
      <c r="P65" s="525" t="s">
        <v>22</v>
      </c>
      <c r="Q65" s="524"/>
      <c r="R65" s="554" t="s">
        <v>1178</v>
      </c>
      <c r="S65" s="525" t="s">
        <v>1136</v>
      </c>
      <c r="T65" s="525" t="s">
        <v>1146</v>
      </c>
      <c r="U65" s="524"/>
      <c r="V65" s="524"/>
      <c r="W65" s="524"/>
      <c r="X65" s="581" t="s">
        <v>1239</v>
      </c>
      <c r="Y65" s="582"/>
      <c r="Z65" s="138" t="s">
        <v>82</v>
      </c>
      <c r="AA65" s="123">
        <v>10</v>
      </c>
      <c r="AB65" s="629"/>
      <c r="AC65" s="629"/>
      <c r="AD65" s="56"/>
      <c r="AE65" s="56"/>
      <c r="AF65" s="57">
        <f>COUNTA(E65:T65)</f>
        <v>8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72"/>
      <c r="B66" s="633"/>
      <c r="C66" s="126"/>
      <c r="D66" s="134"/>
      <c r="E66" s="538"/>
      <c r="F66" s="538"/>
      <c r="G66" s="546"/>
      <c r="H66" s="538"/>
      <c r="I66" s="538"/>
      <c r="J66" s="546"/>
      <c r="K66" s="534"/>
      <c r="L66" s="549"/>
      <c r="M66" s="546"/>
      <c r="N66" s="549"/>
      <c r="O66" s="538"/>
      <c r="P66" s="534"/>
      <c r="Q66" s="546"/>
      <c r="R66" s="534"/>
      <c r="S66" s="538"/>
      <c r="T66" s="538"/>
      <c r="U66" s="546"/>
      <c r="V66" s="546"/>
      <c r="W66" s="546"/>
      <c r="X66" s="534"/>
      <c r="Y66" s="534"/>
      <c r="Z66" s="134" t="s">
        <v>83</v>
      </c>
      <c r="AA66" s="126">
        <v>12</v>
      </c>
      <c r="AB66" s="633"/>
      <c r="AC66" s="630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686" t="s">
        <v>1202</v>
      </c>
      <c r="B67" s="644" t="s">
        <v>55</v>
      </c>
      <c r="C67" s="635"/>
      <c r="D67" s="636"/>
      <c r="E67" s="521"/>
      <c r="F67" s="522"/>
      <c r="G67" s="522" t="s">
        <v>1059</v>
      </c>
      <c r="H67" s="522" t="s">
        <v>1059</v>
      </c>
      <c r="I67" s="521"/>
      <c r="J67" s="522" t="s">
        <v>1059</v>
      </c>
      <c r="K67" s="522" t="s">
        <v>1059</v>
      </c>
      <c r="L67" s="521" t="s">
        <v>1064</v>
      </c>
      <c r="M67" s="522"/>
      <c r="N67" s="521" t="s">
        <v>1064</v>
      </c>
      <c r="O67" s="522"/>
      <c r="P67" s="521"/>
      <c r="Q67" s="521" t="s">
        <v>1064</v>
      </c>
      <c r="R67" s="522" t="s">
        <v>1174</v>
      </c>
      <c r="S67" s="522" t="s">
        <v>1130</v>
      </c>
      <c r="T67" s="522"/>
      <c r="U67" s="521" t="s">
        <v>1130</v>
      </c>
      <c r="V67" s="522"/>
      <c r="W67" s="522" t="s">
        <v>1130</v>
      </c>
      <c r="X67" s="522"/>
      <c r="Y67" s="522"/>
      <c r="Z67" s="644" t="s">
        <v>69</v>
      </c>
      <c r="AA67" s="635"/>
      <c r="AB67" s="636"/>
      <c r="AC67" s="642" t="s">
        <v>101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72"/>
      <c r="B68" s="669" t="s">
        <v>57</v>
      </c>
      <c r="C68" s="139">
        <v>1</v>
      </c>
      <c r="D68" s="140" t="s">
        <v>58</v>
      </c>
      <c r="E68" s="523"/>
      <c r="F68" s="525"/>
      <c r="G68" s="525" t="s">
        <v>1088</v>
      </c>
      <c r="H68" s="525" t="s">
        <v>1088</v>
      </c>
      <c r="I68" s="523"/>
      <c r="J68" s="525" t="s">
        <v>283</v>
      </c>
      <c r="K68" s="581" t="s">
        <v>1185</v>
      </c>
      <c r="L68" s="541" t="s">
        <v>1053</v>
      </c>
      <c r="M68" s="525"/>
      <c r="N68" s="581" t="s">
        <v>1205</v>
      </c>
      <c r="O68" s="581"/>
      <c r="P68" s="523"/>
      <c r="Q68" s="554" t="s">
        <v>1103</v>
      </c>
      <c r="R68" s="581" t="s">
        <v>1175</v>
      </c>
      <c r="S68" s="523" t="s">
        <v>1142</v>
      </c>
      <c r="T68" s="523"/>
      <c r="U68" s="523" t="s">
        <v>1166</v>
      </c>
      <c r="V68" s="525"/>
      <c r="W68" s="525" t="s">
        <v>89</v>
      </c>
      <c r="X68" s="525"/>
      <c r="Y68" s="523"/>
      <c r="Z68" s="141" t="s">
        <v>58</v>
      </c>
      <c r="AA68" s="142">
        <v>1</v>
      </c>
      <c r="AB68" s="643" t="s">
        <v>57</v>
      </c>
      <c r="AC68" s="629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72"/>
      <c r="B69" s="629"/>
      <c r="C69" s="143">
        <v>2</v>
      </c>
      <c r="D69" s="144" t="s">
        <v>60</v>
      </c>
      <c r="E69" s="526"/>
      <c r="F69" s="524"/>
      <c r="G69" s="524" t="s">
        <v>1089</v>
      </c>
      <c r="H69" s="524" t="s">
        <v>1089</v>
      </c>
      <c r="I69" s="524"/>
      <c r="J69" s="524" t="s">
        <v>293</v>
      </c>
      <c r="K69" s="555" t="s">
        <v>1186</v>
      </c>
      <c r="L69" s="526" t="s">
        <v>1054</v>
      </c>
      <c r="M69" s="524"/>
      <c r="N69" s="582" t="s">
        <v>1206</v>
      </c>
      <c r="O69" s="582"/>
      <c r="P69" s="524"/>
      <c r="Q69" s="525"/>
      <c r="R69" s="582" t="s">
        <v>1176</v>
      </c>
      <c r="S69" s="524" t="s">
        <v>1137</v>
      </c>
      <c r="T69" s="526"/>
      <c r="U69" s="524" t="s">
        <v>1159</v>
      </c>
      <c r="V69" s="524"/>
      <c r="W69" s="525" t="s">
        <v>1155</v>
      </c>
      <c r="X69" s="526"/>
      <c r="Y69" s="582"/>
      <c r="Z69" s="145" t="s">
        <v>60</v>
      </c>
      <c r="AA69" s="146">
        <v>2</v>
      </c>
      <c r="AB69" s="629"/>
      <c r="AC69" s="629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72"/>
      <c r="B70" s="629"/>
      <c r="C70" s="147">
        <v>3</v>
      </c>
      <c r="D70" s="140" t="s">
        <v>62</v>
      </c>
      <c r="E70" s="524"/>
      <c r="F70" s="525"/>
      <c r="G70" s="529" t="s">
        <v>1116</v>
      </c>
      <c r="H70" s="529" t="s">
        <v>1116</v>
      </c>
      <c r="I70" s="524"/>
      <c r="J70" s="524"/>
      <c r="K70" s="582"/>
      <c r="L70" s="526"/>
      <c r="M70" s="524"/>
      <c r="N70" s="615"/>
      <c r="O70" s="582"/>
      <c r="P70" s="528"/>
      <c r="Q70" s="528"/>
      <c r="R70" s="528"/>
      <c r="S70" s="527"/>
      <c r="T70" s="524"/>
      <c r="U70" s="528"/>
      <c r="V70" s="524"/>
      <c r="W70" s="524"/>
      <c r="X70" s="524"/>
      <c r="Y70" s="582"/>
      <c r="Z70" s="141" t="s">
        <v>62</v>
      </c>
      <c r="AA70" s="142">
        <v>3</v>
      </c>
      <c r="AB70" s="629"/>
      <c r="AC70" s="629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72"/>
      <c r="B71" s="629"/>
      <c r="C71" s="148" t="s">
        <v>103</v>
      </c>
      <c r="D71" s="149" t="s">
        <v>63</v>
      </c>
      <c r="E71" s="532"/>
      <c r="F71" s="532"/>
      <c r="G71" s="532" t="s">
        <v>64</v>
      </c>
      <c r="H71" s="532" t="s">
        <v>64</v>
      </c>
      <c r="I71" s="532"/>
      <c r="J71" s="531" t="s">
        <v>1055</v>
      </c>
      <c r="K71" s="616" t="s">
        <v>1055</v>
      </c>
      <c r="L71" s="543" t="s">
        <v>1065</v>
      </c>
      <c r="M71" s="532"/>
      <c r="N71" s="583" t="s">
        <v>1207</v>
      </c>
      <c r="O71" s="583"/>
      <c r="P71" s="531"/>
      <c r="Q71" s="532" t="s">
        <v>92</v>
      </c>
      <c r="R71" s="616" t="s">
        <v>1177</v>
      </c>
      <c r="S71" s="531" t="s">
        <v>1126</v>
      </c>
      <c r="T71" s="531"/>
      <c r="U71" s="532" t="s">
        <v>1127</v>
      </c>
      <c r="V71" s="532"/>
      <c r="W71" s="532" t="s">
        <v>81</v>
      </c>
      <c r="X71" s="531"/>
      <c r="Y71" s="583"/>
      <c r="Z71" s="150" t="s">
        <v>63</v>
      </c>
      <c r="AA71" s="146">
        <v>4</v>
      </c>
      <c r="AB71" s="629"/>
      <c r="AC71" s="629"/>
      <c r="AD71" s="97"/>
      <c r="AE71" s="97"/>
      <c r="AF71" s="57">
        <f>COUNTA(E71:T71)</f>
        <v>9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72"/>
      <c r="B72" s="629"/>
      <c r="C72" s="148" t="s">
        <v>1</v>
      </c>
      <c r="D72" s="151" t="s">
        <v>67</v>
      </c>
      <c r="E72" s="533"/>
      <c r="F72" s="525"/>
      <c r="G72" s="525" t="s">
        <v>28</v>
      </c>
      <c r="H72" s="525" t="s">
        <v>28</v>
      </c>
      <c r="I72" s="525"/>
      <c r="J72" s="525" t="s">
        <v>16</v>
      </c>
      <c r="K72" s="581" t="s">
        <v>1078</v>
      </c>
      <c r="L72" s="524" t="s">
        <v>1066</v>
      </c>
      <c r="M72" s="525"/>
      <c r="N72" s="581" t="s">
        <v>1067</v>
      </c>
      <c r="O72" s="581"/>
      <c r="P72" s="525"/>
      <c r="Q72" s="525" t="s">
        <v>1104</v>
      </c>
      <c r="R72" s="554" t="s">
        <v>1178</v>
      </c>
      <c r="S72" s="525" t="s">
        <v>1139</v>
      </c>
      <c r="T72" s="524"/>
      <c r="U72" s="525" t="s">
        <v>1160</v>
      </c>
      <c r="V72" s="525"/>
      <c r="W72" s="525" t="s">
        <v>27</v>
      </c>
      <c r="X72" s="525"/>
      <c r="Y72" s="581"/>
      <c r="Z72" s="152" t="s">
        <v>67</v>
      </c>
      <c r="AA72" s="142">
        <v>5</v>
      </c>
      <c r="AB72" s="629"/>
      <c r="AC72" s="629"/>
      <c r="AD72" s="56"/>
      <c r="AE72" s="56"/>
      <c r="AF72" s="57">
        <f>COUNTA(E72:T72)</f>
        <v>9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72"/>
      <c r="B73" s="633"/>
      <c r="C73" s="146">
        <v>6</v>
      </c>
      <c r="D73" s="153" t="s">
        <v>68</v>
      </c>
      <c r="E73" s="539"/>
      <c r="F73" s="539"/>
      <c r="G73" s="536"/>
      <c r="H73" s="550"/>
      <c r="I73" s="526"/>
      <c r="J73" s="538"/>
      <c r="K73" s="547"/>
      <c r="L73" s="524"/>
      <c r="M73" s="536"/>
      <c r="N73" s="544"/>
      <c r="O73" s="555"/>
      <c r="P73" s="544"/>
      <c r="Q73" s="536"/>
      <c r="R73" s="547"/>
      <c r="S73" s="548"/>
      <c r="T73" s="548"/>
      <c r="U73" s="536"/>
      <c r="V73" s="536"/>
      <c r="W73" s="536"/>
      <c r="X73" s="547"/>
      <c r="Y73" s="534"/>
      <c r="Z73" s="154" t="s">
        <v>68</v>
      </c>
      <c r="AA73" s="155">
        <v>6</v>
      </c>
      <c r="AB73" s="633"/>
      <c r="AC73" s="629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72"/>
      <c r="B74" s="654" t="s">
        <v>55</v>
      </c>
      <c r="C74" s="635"/>
      <c r="D74" s="636"/>
      <c r="E74" s="521"/>
      <c r="F74" s="522"/>
      <c r="G74" s="522"/>
      <c r="H74" s="522"/>
      <c r="I74" s="522"/>
      <c r="J74" s="522"/>
      <c r="K74" s="522" t="s">
        <v>1059</v>
      </c>
      <c r="L74" s="521" t="s">
        <v>1064</v>
      </c>
      <c r="M74" s="522"/>
      <c r="N74" s="522" t="s">
        <v>1064</v>
      </c>
      <c r="O74" s="522" t="s">
        <v>1064</v>
      </c>
      <c r="P74" s="521"/>
      <c r="Q74" s="522"/>
      <c r="R74" s="522" t="s">
        <v>1174</v>
      </c>
      <c r="S74" s="522" t="s">
        <v>1130</v>
      </c>
      <c r="T74" s="522"/>
      <c r="U74" s="521"/>
      <c r="V74" s="521"/>
      <c r="W74" s="521"/>
      <c r="X74" s="522" t="s">
        <v>1130</v>
      </c>
      <c r="Y74" s="522" t="s">
        <v>1130</v>
      </c>
      <c r="Z74" s="644" t="s">
        <v>69</v>
      </c>
      <c r="AA74" s="635"/>
      <c r="AB74" s="636"/>
      <c r="AC74" s="629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72"/>
      <c r="B75" s="682" t="s">
        <v>70</v>
      </c>
      <c r="C75" s="139">
        <v>6</v>
      </c>
      <c r="D75" s="140" t="s">
        <v>71</v>
      </c>
      <c r="E75" s="525"/>
      <c r="F75" s="525"/>
      <c r="G75" s="525" t="s">
        <v>1122</v>
      </c>
      <c r="H75" s="525" t="s">
        <v>1122</v>
      </c>
      <c r="I75" s="524"/>
      <c r="J75" s="525" t="s">
        <v>1122</v>
      </c>
      <c r="K75" s="581" t="s">
        <v>1185</v>
      </c>
      <c r="L75" s="541" t="s">
        <v>1053</v>
      </c>
      <c r="M75" s="525" t="s">
        <v>1122</v>
      </c>
      <c r="N75" s="582" t="s">
        <v>578</v>
      </c>
      <c r="O75" s="581" t="s">
        <v>552</v>
      </c>
      <c r="P75" s="523"/>
      <c r="Q75" s="581" t="s">
        <v>1122</v>
      </c>
      <c r="R75" s="581" t="s">
        <v>1175</v>
      </c>
      <c r="S75" s="523" t="s">
        <v>1131</v>
      </c>
      <c r="T75" s="523"/>
      <c r="U75" s="525" t="s">
        <v>1122</v>
      </c>
      <c r="V75" s="525" t="s">
        <v>1122</v>
      </c>
      <c r="W75" s="525" t="s">
        <v>1122</v>
      </c>
      <c r="X75" s="523" t="s">
        <v>1163</v>
      </c>
      <c r="Y75" s="523" t="s">
        <v>1141</v>
      </c>
      <c r="Z75" s="141" t="s">
        <v>71</v>
      </c>
      <c r="AA75" s="142">
        <v>6</v>
      </c>
      <c r="AB75" s="645" t="s">
        <v>70</v>
      </c>
      <c r="AC75" s="629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72"/>
      <c r="B76" s="629"/>
      <c r="C76" s="156">
        <v>7</v>
      </c>
      <c r="D76" s="144" t="s">
        <v>76</v>
      </c>
      <c r="E76" s="524"/>
      <c r="F76" s="524"/>
      <c r="G76" s="524" t="s">
        <v>1123</v>
      </c>
      <c r="H76" s="524" t="s">
        <v>1123</v>
      </c>
      <c r="I76" s="524"/>
      <c r="J76" s="524" t="s">
        <v>1123</v>
      </c>
      <c r="K76" s="555" t="s">
        <v>1186</v>
      </c>
      <c r="L76" s="526" t="s">
        <v>1054</v>
      </c>
      <c r="M76" s="524" t="s">
        <v>1123</v>
      </c>
      <c r="N76" s="555" t="s">
        <v>1171</v>
      </c>
      <c r="O76" s="582" t="s">
        <v>532</v>
      </c>
      <c r="P76" s="524"/>
      <c r="Q76" s="582" t="s">
        <v>1123</v>
      </c>
      <c r="R76" s="582" t="s">
        <v>1176</v>
      </c>
      <c r="S76" s="524" t="s">
        <v>1132</v>
      </c>
      <c r="T76" s="524"/>
      <c r="U76" s="524" t="s">
        <v>1123</v>
      </c>
      <c r="V76" s="524" t="s">
        <v>1123</v>
      </c>
      <c r="W76" s="524" t="s">
        <v>1123</v>
      </c>
      <c r="X76" s="582" t="s">
        <v>1236</v>
      </c>
      <c r="Y76" s="582" t="s">
        <v>1140</v>
      </c>
      <c r="Z76" s="145" t="s">
        <v>76</v>
      </c>
      <c r="AA76" s="146">
        <v>7</v>
      </c>
      <c r="AB76" s="629"/>
      <c r="AC76" s="629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72"/>
      <c r="B77" s="629"/>
      <c r="C77" s="139">
        <v>8</v>
      </c>
      <c r="D77" s="140" t="s">
        <v>79</v>
      </c>
      <c r="E77" s="524"/>
      <c r="F77" s="524"/>
      <c r="G77" s="524" t="s">
        <v>1121</v>
      </c>
      <c r="H77" s="524" t="s">
        <v>1121</v>
      </c>
      <c r="I77" s="529"/>
      <c r="J77" s="524" t="s">
        <v>1121</v>
      </c>
      <c r="K77" s="581"/>
      <c r="L77" s="526"/>
      <c r="M77" s="524" t="s">
        <v>1121</v>
      </c>
      <c r="N77" s="582"/>
      <c r="O77" s="555"/>
      <c r="P77" s="528"/>
      <c r="Q77" s="582" t="s">
        <v>1121</v>
      </c>
      <c r="R77" s="619"/>
      <c r="S77" s="524"/>
      <c r="T77" s="527"/>
      <c r="U77" s="524" t="s">
        <v>1121</v>
      </c>
      <c r="V77" s="524" t="s">
        <v>1121</v>
      </c>
      <c r="W77" s="524" t="s">
        <v>1121</v>
      </c>
      <c r="X77" s="619"/>
      <c r="Y77" s="620"/>
      <c r="Z77" s="141" t="s">
        <v>79</v>
      </c>
      <c r="AA77" s="142">
        <v>8</v>
      </c>
      <c r="AB77" s="629"/>
      <c r="AC77" s="629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72"/>
      <c r="B78" s="629"/>
      <c r="C78" s="148">
        <v>9</v>
      </c>
      <c r="D78" s="151" t="s">
        <v>80</v>
      </c>
      <c r="E78" s="532"/>
      <c r="F78" s="532"/>
      <c r="G78" s="525"/>
      <c r="H78" s="525"/>
      <c r="I78" s="531"/>
      <c r="J78" s="525"/>
      <c r="K78" s="616" t="s">
        <v>1055</v>
      </c>
      <c r="L78" s="543" t="s">
        <v>1065</v>
      </c>
      <c r="M78" s="525"/>
      <c r="N78" s="616" t="s">
        <v>1172</v>
      </c>
      <c r="O78" s="583" t="s">
        <v>1221</v>
      </c>
      <c r="P78" s="531"/>
      <c r="Q78" s="583"/>
      <c r="R78" s="616" t="s">
        <v>1177</v>
      </c>
      <c r="S78" s="531" t="s">
        <v>1126</v>
      </c>
      <c r="T78" s="531"/>
      <c r="U78" s="532"/>
      <c r="V78" s="532"/>
      <c r="W78" s="532"/>
      <c r="X78" s="583" t="s">
        <v>1133</v>
      </c>
      <c r="Y78" s="583" t="s">
        <v>1127</v>
      </c>
      <c r="Z78" s="152" t="s">
        <v>80</v>
      </c>
      <c r="AA78" s="146">
        <v>9</v>
      </c>
      <c r="AB78" s="629"/>
      <c r="AC78" s="629"/>
      <c r="AD78" s="56"/>
      <c r="AE78" s="56"/>
      <c r="AF78" s="57">
        <f>COUNTA(E78:T78)</f>
        <v>6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72"/>
      <c r="B79" s="629"/>
      <c r="C79" s="148">
        <v>10</v>
      </c>
      <c r="D79" s="151" t="s">
        <v>82</v>
      </c>
      <c r="E79" s="525"/>
      <c r="F79" s="525"/>
      <c r="G79" s="524"/>
      <c r="H79" s="524"/>
      <c r="I79" s="525"/>
      <c r="J79" s="524"/>
      <c r="K79" s="581" t="s">
        <v>1078</v>
      </c>
      <c r="L79" s="524" t="s">
        <v>1066</v>
      </c>
      <c r="M79" s="524"/>
      <c r="N79" s="582" t="s">
        <v>1173</v>
      </c>
      <c r="O79" s="581" t="s">
        <v>1222</v>
      </c>
      <c r="P79" s="525"/>
      <c r="Q79" s="533"/>
      <c r="R79" s="554" t="s">
        <v>1178</v>
      </c>
      <c r="S79" s="525" t="s">
        <v>29</v>
      </c>
      <c r="T79" s="525"/>
      <c r="U79" s="524"/>
      <c r="V79" s="524"/>
      <c r="W79" s="524"/>
      <c r="X79" s="581" t="s">
        <v>1160</v>
      </c>
      <c r="Y79" s="582" t="s">
        <v>1150</v>
      </c>
      <c r="Z79" s="157" t="s">
        <v>82</v>
      </c>
      <c r="AA79" s="142">
        <v>10</v>
      </c>
      <c r="AB79" s="629"/>
      <c r="AC79" s="629"/>
      <c r="AD79" s="56"/>
      <c r="AE79" s="56"/>
      <c r="AF79" s="57">
        <f>COUNTA(E79:T79)</f>
        <v>6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72"/>
      <c r="B80" s="633"/>
      <c r="C80" s="146">
        <v>12</v>
      </c>
      <c r="D80" s="153" t="s">
        <v>83</v>
      </c>
      <c r="E80" s="545"/>
      <c r="F80" s="545"/>
      <c r="G80" s="546"/>
      <c r="H80" s="544"/>
      <c r="I80" s="545"/>
      <c r="J80" s="546"/>
      <c r="K80" s="545"/>
      <c r="L80" s="545"/>
      <c r="M80" s="546"/>
      <c r="N80" s="545"/>
      <c r="O80" s="618"/>
      <c r="P80" s="545"/>
      <c r="Q80" s="546"/>
      <c r="R80" s="545"/>
      <c r="S80" s="545"/>
      <c r="T80" s="545"/>
      <c r="U80" s="546"/>
      <c r="V80" s="546"/>
      <c r="W80" s="546"/>
      <c r="X80" s="545"/>
      <c r="Y80" s="545"/>
      <c r="Z80" s="153" t="s">
        <v>83</v>
      </c>
      <c r="AA80" s="146">
        <v>12</v>
      </c>
      <c r="AB80" s="633"/>
      <c r="AC80" s="630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87" t="s">
        <v>1204</v>
      </c>
      <c r="B81" s="654" t="s">
        <v>55</v>
      </c>
      <c r="C81" s="635"/>
      <c r="D81" s="636"/>
      <c r="E81" s="522"/>
      <c r="F81" s="522"/>
      <c r="G81" s="522" t="s">
        <v>1059</v>
      </c>
      <c r="H81" s="522" t="s">
        <v>1059</v>
      </c>
      <c r="I81" s="522"/>
      <c r="J81" s="522" t="s">
        <v>1059</v>
      </c>
      <c r="K81" s="521" t="s">
        <v>1059</v>
      </c>
      <c r="L81" s="521"/>
      <c r="M81" s="522"/>
      <c r="N81" s="522" t="s">
        <v>1064</v>
      </c>
      <c r="O81" s="522"/>
      <c r="P81" s="521" t="s">
        <v>1064</v>
      </c>
      <c r="Q81" s="522" t="s">
        <v>1064</v>
      </c>
      <c r="R81" s="521"/>
      <c r="S81" s="522" t="s">
        <v>1130</v>
      </c>
      <c r="T81" s="522"/>
      <c r="U81" s="522" t="s">
        <v>1130</v>
      </c>
      <c r="V81" s="522" t="s">
        <v>1130</v>
      </c>
      <c r="W81" s="522" t="s">
        <v>1130</v>
      </c>
      <c r="X81" s="521"/>
      <c r="Y81" s="522" t="s">
        <v>1130</v>
      </c>
      <c r="Z81" s="634" t="s">
        <v>69</v>
      </c>
      <c r="AA81" s="635"/>
      <c r="AB81" s="636"/>
      <c r="AC81" s="637" t="s">
        <v>105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88"/>
      <c r="B82" s="655" t="s">
        <v>57</v>
      </c>
      <c r="C82" s="159">
        <v>1</v>
      </c>
      <c r="D82" s="160" t="s">
        <v>58</v>
      </c>
      <c r="E82" s="525"/>
      <c r="F82" s="525"/>
      <c r="G82" s="525" t="s">
        <v>1093</v>
      </c>
      <c r="H82" s="525" t="s">
        <v>1094</v>
      </c>
      <c r="I82" s="525"/>
      <c r="J82" s="525" t="s">
        <v>1075</v>
      </c>
      <c r="K82" s="523" t="s">
        <v>1187</v>
      </c>
      <c r="L82" s="541"/>
      <c r="M82" s="525"/>
      <c r="N82" s="582" t="s">
        <v>1068</v>
      </c>
      <c r="O82" s="582"/>
      <c r="P82" s="523" t="s">
        <v>1071</v>
      </c>
      <c r="Q82" s="554" t="s">
        <v>1103</v>
      </c>
      <c r="R82" s="523"/>
      <c r="S82" s="523" t="s">
        <v>1142</v>
      </c>
      <c r="T82" s="523"/>
      <c r="U82" s="525" t="s">
        <v>1161</v>
      </c>
      <c r="V82" s="525" t="s">
        <v>1153</v>
      </c>
      <c r="W82" s="523" t="s">
        <v>1141</v>
      </c>
      <c r="X82" s="523"/>
      <c r="Y82" s="523" t="s">
        <v>1163</v>
      </c>
      <c r="Z82" s="161" t="s">
        <v>58</v>
      </c>
      <c r="AA82" s="162">
        <v>1</v>
      </c>
      <c r="AB82" s="631" t="s">
        <v>57</v>
      </c>
      <c r="AC82" s="638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88"/>
      <c r="B83" s="629"/>
      <c r="C83" s="163">
        <v>2</v>
      </c>
      <c r="D83" s="164" t="s">
        <v>60</v>
      </c>
      <c r="E83" s="524"/>
      <c r="F83" s="525"/>
      <c r="G83" s="525" t="s">
        <v>1090</v>
      </c>
      <c r="H83" s="526" t="s">
        <v>1087</v>
      </c>
      <c r="I83" s="541"/>
      <c r="J83" s="525" t="s">
        <v>1079</v>
      </c>
      <c r="K83" s="582" t="s">
        <v>1188</v>
      </c>
      <c r="L83" s="526"/>
      <c r="M83" s="526"/>
      <c r="N83" s="555"/>
      <c r="O83" s="582"/>
      <c r="P83" s="524" t="s">
        <v>1072</v>
      </c>
      <c r="Q83" s="525"/>
      <c r="R83" s="582"/>
      <c r="S83" s="524" t="s">
        <v>1137</v>
      </c>
      <c r="T83" s="524"/>
      <c r="U83" s="525" t="s">
        <v>1162</v>
      </c>
      <c r="V83" s="524" t="s">
        <v>1154</v>
      </c>
      <c r="W83" s="524" t="s">
        <v>1140</v>
      </c>
      <c r="X83" s="524"/>
      <c r="Y83" s="582" t="s">
        <v>1181</v>
      </c>
      <c r="Z83" s="165" t="s">
        <v>60</v>
      </c>
      <c r="AA83" s="166">
        <v>2</v>
      </c>
      <c r="AB83" s="629"/>
      <c r="AC83" s="638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88"/>
      <c r="B84" s="629"/>
      <c r="C84" s="167">
        <v>3</v>
      </c>
      <c r="D84" s="160" t="s">
        <v>62</v>
      </c>
      <c r="E84" s="524"/>
      <c r="F84" s="524"/>
      <c r="G84" s="524"/>
      <c r="H84" s="524"/>
      <c r="I84" s="571"/>
      <c r="J84" s="529"/>
      <c r="K84" s="615"/>
      <c r="L84" s="524"/>
      <c r="M84" s="524"/>
      <c r="N84" s="555"/>
      <c r="O84" s="582"/>
      <c r="P84" s="619" t="s">
        <v>1190</v>
      </c>
      <c r="Q84" s="524"/>
      <c r="R84" s="582"/>
      <c r="S84" s="527"/>
      <c r="T84" s="527"/>
      <c r="U84" s="524"/>
      <c r="V84" s="524"/>
      <c r="W84" s="524"/>
      <c r="X84" s="529" t="s">
        <v>1183</v>
      </c>
      <c r="Y84" s="614"/>
      <c r="Z84" s="161" t="s">
        <v>62</v>
      </c>
      <c r="AA84" s="168">
        <v>3</v>
      </c>
      <c r="AB84" s="629"/>
      <c r="AC84" s="638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88"/>
      <c r="B85" s="629"/>
      <c r="C85" s="169">
        <v>4</v>
      </c>
      <c r="D85" s="170" t="s">
        <v>63</v>
      </c>
      <c r="E85" s="532"/>
      <c r="F85" s="532"/>
      <c r="G85" s="532" t="s">
        <v>1084</v>
      </c>
      <c r="H85" s="531" t="s">
        <v>1082</v>
      </c>
      <c r="I85" s="532"/>
      <c r="J85" s="532" t="s">
        <v>1057</v>
      </c>
      <c r="K85" s="583" t="s">
        <v>65</v>
      </c>
      <c r="L85" s="543"/>
      <c r="M85" s="532"/>
      <c r="N85" s="583" t="s">
        <v>1069</v>
      </c>
      <c r="O85" s="616"/>
      <c r="P85" s="531" t="s">
        <v>92</v>
      </c>
      <c r="Q85" s="532" t="s">
        <v>64</v>
      </c>
      <c r="R85" s="583"/>
      <c r="S85" s="531" t="s">
        <v>1126</v>
      </c>
      <c r="T85" s="531"/>
      <c r="U85" s="532" t="s">
        <v>1127</v>
      </c>
      <c r="V85" s="583" t="s">
        <v>1133</v>
      </c>
      <c r="W85" s="532" t="s">
        <v>1128</v>
      </c>
      <c r="X85" s="532"/>
      <c r="Y85" s="616" t="s">
        <v>81</v>
      </c>
      <c r="Z85" s="171" t="s">
        <v>63</v>
      </c>
      <c r="AA85" s="166">
        <v>4</v>
      </c>
      <c r="AB85" s="629"/>
      <c r="AC85" s="638"/>
      <c r="AD85" s="56"/>
      <c r="AE85" s="56"/>
      <c r="AF85" s="57">
        <f>COUNTA(E85:T85)</f>
        <v>8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88"/>
      <c r="B86" s="629"/>
      <c r="C86" s="169">
        <v>5</v>
      </c>
      <c r="D86" s="172" t="s">
        <v>67</v>
      </c>
      <c r="E86" s="525"/>
      <c r="F86" s="525"/>
      <c r="G86" s="525" t="s">
        <v>1091</v>
      </c>
      <c r="H86" s="525" t="s">
        <v>1083</v>
      </c>
      <c r="I86" s="525"/>
      <c r="J86" s="525" t="s">
        <v>1058</v>
      </c>
      <c r="K86" s="581" t="s">
        <v>1189</v>
      </c>
      <c r="L86" s="524"/>
      <c r="M86" s="525"/>
      <c r="N86" s="581" t="s">
        <v>19</v>
      </c>
      <c r="O86" s="582"/>
      <c r="P86" s="525" t="s">
        <v>1097</v>
      </c>
      <c r="Q86" s="525" t="s">
        <v>1104</v>
      </c>
      <c r="R86" s="581"/>
      <c r="S86" s="525" t="s">
        <v>1139</v>
      </c>
      <c r="T86" s="525"/>
      <c r="U86" s="525" t="s">
        <v>1149</v>
      </c>
      <c r="V86" s="525" t="s">
        <v>29</v>
      </c>
      <c r="W86" s="525" t="s">
        <v>1150</v>
      </c>
      <c r="X86" s="525"/>
      <c r="Y86" s="581" t="s">
        <v>1182</v>
      </c>
      <c r="Z86" s="173" t="s">
        <v>67</v>
      </c>
      <c r="AA86" s="168">
        <v>5</v>
      </c>
      <c r="AB86" s="629"/>
      <c r="AC86" s="638"/>
      <c r="AD86" s="56"/>
      <c r="AE86" s="56"/>
      <c r="AF86" s="57">
        <f>COUNTA(E86:T86)</f>
        <v>8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88"/>
      <c r="B87" s="633"/>
      <c r="C87" s="166"/>
      <c r="D87" s="174"/>
      <c r="E87" s="539"/>
      <c r="F87" s="534"/>
      <c r="G87" s="535"/>
      <c r="H87" s="535"/>
      <c r="I87" s="544"/>
      <c r="J87" s="535"/>
      <c r="K87" s="522"/>
      <c r="L87" s="526"/>
      <c r="M87" s="535"/>
      <c r="N87" s="538"/>
      <c r="O87" s="582"/>
      <c r="P87" s="544"/>
      <c r="Q87" s="535"/>
      <c r="R87" s="582"/>
      <c r="S87" s="539"/>
      <c r="T87" s="539"/>
      <c r="U87" s="535"/>
      <c r="V87" s="536"/>
      <c r="W87" s="535"/>
      <c r="X87" s="522"/>
      <c r="Y87" s="539"/>
      <c r="Z87" s="174" t="s">
        <v>68</v>
      </c>
      <c r="AA87" s="166">
        <v>6</v>
      </c>
      <c r="AB87" s="630"/>
      <c r="AC87" s="638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88"/>
      <c r="B88" s="654" t="s">
        <v>55</v>
      </c>
      <c r="C88" s="635"/>
      <c r="D88" s="636"/>
      <c r="E88" s="522"/>
      <c r="F88" s="522"/>
      <c r="G88" s="522" t="s">
        <v>1059</v>
      </c>
      <c r="H88" s="522" t="s">
        <v>1059</v>
      </c>
      <c r="I88" s="522"/>
      <c r="J88" s="522" t="s">
        <v>1229</v>
      </c>
      <c r="K88" s="522"/>
      <c r="L88" s="521"/>
      <c r="M88" s="522"/>
      <c r="N88" s="521" t="s">
        <v>1064</v>
      </c>
      <c r="O88" s="522"/>
      <c r="P88" s="521" t="s">
        <v>1064</v>
      </c>
      <c r="Q88" s="522" t="s">
        <v>1064</v>
      </c>
      <c r="R88" s="521" t="s">
        <v>1179</v>
      </c>
      <c r="S88" s="522"/>
      <c r="T88" s="522"/>
      <c r="U88" s="522"/>
      <c r="V88" s="522" t="s">
        <v>1130</v>
      </c>
      <c r="W88" s="522" t="s">
        <v>1130</v>
      </c>
      <c r="X88" s="522"/>
      <c r="Y88" s="522" t="s">
        <v>1130</v>
      </c>
      <c r="Z88" s="634" t="s">
        <v>69</v>
      </c>
      <c r="AA88" s="635"/>
      <c r="AB88" s="636"/>
      <c r="AC88" s="638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88"/>
      <c r="B89" s="656" t="s">
        <v>70</v>
      </c>
      <c r="C89" s="159">
        <v>6</v>
      </c>
      <c r="D89" s="160" t="s">
        <v>71</v>
      </c>
      <c r="E89" s="525"/>
      <c r="F89" s="525"/>
      <c r="G89" s="525" t="s">
        <v>1093</v>
      </c>
      <c r="H89" s="525" t="s">
        <v>1094</v>
      </c>
      <c r="I89" s="525"/>
      <c r="J89" s="525" t="s">
        <v>86</v>
      </c>
      <c r="K89" s="525"/>
      <c r="L89" s="541"/>
      <c r="M89" s="525"/>
      <c r="N89" s="581" t="s">
        <v>1205</v>
      </c>
      <c r="O89" s="582"/>
      <c r="P89" s="523" t="s">
        <v>1071</v>
      </c>
      <c r="Q89" s="523" t="s">
        <v>1101</v>
      </c>
      <c r="R89" s="523" t="s">
        <v>86</v>
      </c>
      <c r="S89" s="523"/>
      <c r="T89" s="523"/>
      <c r="U89" s="525"/>
      <c r="V89" s="523" t="s">
        <v>1141</v>
      </c>
      <c r="W89" s="525" t="s">
        <v>1156</v>
      </c>
      <c r="X89" s="525"/>
      <c r="Y89" s="581" t="s">
        <v>1153</v>
      </c>
      <c r="Z89" s="175" t="s">
        <v>71</v>
      </c>
      <c r="AA89" s="168">
        <v>6</v>
      </c>
      <c r="AB89" s="640" t="s">
        <v>70</v>
      </c>
      <c r="AC89" s="638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88"/>
      <c r="B90" s="629"/>
      <c r="C90" s="176">
        <v>7</v>
      </c>
      <c r="D90" s="164" t="s">
        <v>76</v>
      </c>
      <c r="E90" s="524"/>
      <c r="F90" s="524"/>
      <c r="G90" s="525" t="s">
        <v>1090</v>
      </c>
      <c r="H90" s="526" t="s">
        <v>1087</v>
      </c>
      <c r="I90" s="541"/>
      <c r="J90" s="525" t="s">
        <v>1056</v>
      </c>
      <c r="K90" s="528"/>
      <c r="L90" s="526"/>
      <c r="M90" s="526"/>
      <c r="N90" s="582" t="s">
        <v>1206</v>
      </c>
      <c r="O90" s="582"/>
      <c r="P90" s="524" t="s">
        <v>1072</v>
      </c>
      <c r="Q90" s="524" t="s">
        <v>1102</v>
      </c>
      <c r="R90" s="582" t="s">
        <v>1180</v>
      </c>
      <c r="S90" s="524"/>
      <c r="T90" s="524"/>
      <c r="U90" s="528"/>
      <c r="V90" s="524" t="s">
        <v>1140</v>
      </c>
      <c r="W90" s="524" t="s">
        <v>1154</v>
      </c>
      <c r="X90" s="528"/>
      <c r="Y90" s="582" t="s">
        <v>1154</v>
      </c>
      <c r="Z90" s="177" t="s">
        <v>76</v>
      </c>
      <c r="AA90" s="166">
        <v>7</v>
      </c>
      <c r="AB90" s="629"/>
      <c r="AC90" s="638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88"/>
      <c r="B91" s="629"/>
      <c r="C91" s="159">
        <v>8</v>
      </c>
      <c r="D91" s="160" t="s">
        <v>79</v>
      </c>
      <c r="E91" s="524"/>
      <c r="F91" s="524"/>
      <c r="G91" s="524"/>
      <c r="H91" s="529"/>
      <c r="I91" s="571"/>
      <c r="J91" s="529"/>
      <c r="K91" s="524"/>
      <c r="L91" s="524"/>
      <c r="M91" s="524"/>
      <c r="N91" s="615"/>
      <c r="O91" s="582"/>
      <c r="P91" s="619" t="s">
        <v>1190</v>
      </c>
      <c r="Q91" s="524"/>
      <c r="R91" s="619"/>
      <c r="S91" s="527"/>
      <c r="T91" s="527"/>
      <c r="U91" s="524"/>
      <c r="V91" s="524"/>
      <c r="W91" s="524"/>
      <c r="X91" s="524"/>
      <c r="Y91" s="582"/>
      <c r="Z91" s="175" t="s">
        <v>79</v>
      </c>
      <c r="AA91" s="168">
        <v>8</v>
      </c>
      <c r="AB91" s="629"/>
      <c r="AC91" s="638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88"/>
      <c r="B92" s="629"/>
      <c r="C92" s="169">
        <v>9</v>
      </c>
      <c r="D92" s="172" t="s">
        <v>80</v>
      </c>
      <c r="E92" s="532"/>
      <c r="F92" s="532"/>
      <c r="G92" s="532" t="s">
        <v>1084</v>
      </c>
      <c r="H92" s="531" t="s">
        <v>1082</v>
      </c>
      <c r="I92" s="532"/>
      <c r="J92" s="532" t="s">
        <v>1230</v>
      </c>
      <c r="K92" s="532"/>
      <c r="L92" s="543"/>
      <c r="M92" s="532"/>
      <c r="N92" s="583" t="s">
        <v>1207</v>
      </c>
      <c r="O92" s="616"/>
      <c r="P92" s="531" t="s">
        <v>92</v>
      </c>
      <c r="Q92" s="532" t="s">
        <v>64</v>
      </c>
      <c r="R92" s="583" t="s">
        <v>1177</v>
      </c>
      <c r="S92" s="531"/>
      <c r="T92" s="531"/>
      <c r="U92" s="532"/>
      <c r="V92" s="532" t="s">
        <v>1128</v>
      </c>
      <c r="W92" s="532" t="s">
        <v>1126</v>
      </c>
      <c r="X92" s="532"/>
      <c r="Y92" s="616" t="s">
        <v>81</v>
      </c>
      <c r="Z92" s="178" t="s">
        <v>80</v>
      </c>
      <c r="AA92" s="166">
        <v>9</v>
      </c>
      <c r="AB92" s="629"/>
      <c r="AC92" s="638"/>
      <c r="AD92" s="56"/>
      <c r="AE92" s="56"/>
      <c r="AF92" s="57">
        <f>COUNTA(E92:T92)</f>
        <v>7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88"/>
      <c r="B93" s="629"/>
      <c r="C93" s="180">
        <v>10</v>
      </c>
      <c r="D93" s="181" t="s">
        <v>82</v>
      </c>
      <c r="E93" s="525"/>
      <c r="F93" s="525"/>
      <c r="G93" s="525" t="s">
        <v>1091</v>
      </c>
      <c r="H93" s="525" t="s">
        <v>1083</v>
      </c>
      <c r="I93" s="525"/>
      <c r="J93" s="525" t="s">
        <v>1080</v>
      </c>
      <c r="K93" s="525"/>
      <c r="L93" s="524"/>
      <c r="M93" s="525"/>
      <c r="N93" s="581" t="s">
        <v>1067</v>
      </c>
      <c r="O93" s="582"/>
      <c r="P93" s="525" t="s">
        <v>1097</v>
      </c>
      <c r="Q93" s="533" t="s">
        <v>13</v>
      </c>
      <c r="R93" s="581" t="s">
        <v>1095</v>
      </c>
      <c r="S93" s="525"/>
      <c r="T93" s="525"/>
      <c r="U93" s="525"/>
      <c r="V93" s="525" t="s">
        <v>1150</v>
      </c>
      <c r="W93" s="525" t="s">
        <v>29</v>
      </c>
      <c r="X93" s="525"/>
      <c r="Y93" s="581" t="s">
        <v>1149</v>
      </c>
      <c r="Z93" s="182" t="s">
        <v>82</v>
      </c>
      <c r="AA93" s="168">
        <v>10</v>
      </c>
      <c r="AB93" s="629"/>
      <c r="AC93" s="638"/>
      <c r="AD93" s="183"/>
      <c r="AE93" s="183"/>
      <c r="AF93" s="57">
        <f>COUNTA(E93:T93)</f>
        <v>7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88"/>
      <c r="B94" s="633"/>
      <c r="C94" s="184">
        <v>12</v>
      </c>
      <c r="D94" s="174" t="s">
        <v>83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83</v>
      </c>
      <c r="AA94" s="184">
        <v>12</v>
      </c>
      <c r="AB94" s="633"/>
      <c r="AC94" s="639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78" t="s">
        <v>107</v>
      </c>
      <c r="B95" s="654" t="s">
        <v>55</v>
      </c>
      <c r="C95" s="635"/>
      <c r="D95" s="63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108</v>
      </c>
      <c r="Z95" s="634" t="s">
        <v>69</v>
      </c>
      <c r="AA95" s="635"/>
      <c r="AB95" s="636"/>
      <c r="AC95" s="650" t="s">
        <v>109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38"/>
      <c r="B96" s="655" t="s">
        <v>57</v>
      </c>
      <c r="C96" s="190">
        <v>1</v>
      </c>
      <c r="D96" s="191" t="s">
        <v>58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110</v>
      </c>
      <c r="Z96" s="191" t="s">
        <v>58</v>
      </c>
      <c r="AA96" s="192">
        <v>1</v>
      </c>
      <c r="AB96" s="631" t="s">
        <v>57</v>
      </c>
      <c r="AC96" s="638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38"/>
      <c r="B97" s="629"/>
      <c r="C97" s="193">
        <v>2</v>
      </c>
      <c r="D97" s="194" t="s">
        <v>60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111</v>
      </c>
      <c r="Z97" s="194" t="s">
        <v>60</v>
      </c>
      <c r="AA97" s="195">
        <v>2</v>
      </c>
      <c r="AB97" s="629"/>
      <c r="AC97" s="638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38"/>
      <c r="B98" s="629"/>
      <c r="C98" s="196">
        <v>3</v>
      </c>
      <c r="D98" s="191" t="s">
        <v>62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62</v>
      </c>
      <c r="AA98" s="197">
        <v>3</v>
      </c>
      <c r="AB98" s="629"/>
      <c r="AC98" s="638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38"/>
      <c r="B99" s="629"/>
      <c r="C99" s="198">
        <v>4</v>
      </c>
      <c r="D99" s="199" t="s">
        <v>63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81</v>
      </c>
      <c r="Z99" s="199" t="s">
        <v>63</v>
      </c>
      <c r="AA99" s="195">
        <v>4</v>
      </c>
      <c r="AB99" s="629"/>
      <c r="AC99" s="638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38"/>
      <c r="B100" s="629"/>
      <c r="C100" s="200">
        <v>5</v>
      </c>
      <c r="D100" s="201" t="s">
        <v>67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112</v>
      </c>
      <c r="Z100" s="201" t="s">
        <v>67</v>
      </c>
      <c r="AA100" s="197">
        <v>5</v>
      </c>
      <c r="AB100" s="629"/>
      <c r="AC100" s="638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38"/>
      <c r="B101" s="633"/>
      <c r="C101" s="205">
        <v>6</v>
      </c>
      <c r="D101" s="206" t="s">
        <v>68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68</v>
      </c>
      <c r="AA101" s="205">
        <v>6</v>
      </c>
      <c r="AB101" s="630"/>
      <c r="AC101" s="638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38"/>
      <c r="B102" s="654" t="s">
        <v>55</v>
      </c>
      <c r="C102" s="635"/>
      <c r="D102" s="63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34" t="s">
        <v>69</v>
      </c>
      <c r="AA102" s="635"/>
      <c r="AB102" s="636"/>
      <c r="AC102" s="638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38"/>
      <c r="B103" s="657" t="s">
        <v>70</v>
      </c>
      <c r="C103" s="190">
        <v>6</v>
      </c>
      <c r="D103" s="191" t="s">
        <v>71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71</v>
      </c>
      <c r="AA103" s="197">
        <v>7</v>
      </c>
      <c r="AB103" s="651" t="s">
        <v>70</v>
      </c>
      <c r="AC103" s="638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38"/>
      <c r="B104" s="629"/>
      <c r="C104" s="208">
        <v>7</v>
      </c>
      <c r="D104" s="194" t="s">
        <v>76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76</v>
      </c>
      <c r="AA104" s="195">
        <v>8</v>
      </c>
      <c r="AB104" s="629"/>
      <c r="AC104" s="638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38"/>
      <c r="B105" s="629"/>
      <c r="C105" s="190">
        <v>8</v>
      </c>
      <c r="D105" s="191" t="s">
        <v>79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79</v>
      </c>
      <c r="AA105" s="197">
        <v>9</v>
      </c>
      <c r="AB105" s="629"/>
      <c r="AC105" s="638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38"/>
      <c r="B106" s="629"/>
      <c r="C106" s="198">
        <v>9</v>
      </c>
      <c r="D106" s="209" t="s">
        <v>80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80</v>
      </c>
      <c r="AA106" s="195">
        <v>10</v>
      </c>
      <c r="AB106" s="629"/>
      <c r="AC106" s="638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38"/>
      <c r="B107" s="629"/>
      <c r="C107" s="200">
        <v>10</v>
      </c>
      <c r="D107" s="201" t="s">
        <v>82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82</v>
      </c>
      <c r="AA107" s="210">
        <v>11</v>
      </c>
      <c r="AB107" s="629"/>
      <c r="AC107" s="638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39"/>
      <c r="B108" s="633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83</v>
      </c>
      <c r="AA108" s="215">
        <v>12</v>
      </c>
      <c r="AB108" s="633"/>
      <c r="AC108" s="639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52" t="s">
        <v>8</v>
      </c>
      <c r="D109" s="653" t="s">
        <v>31</v>
      </c>
      <c r="E109" s="518"/>
      <c r="F109" s="519"/>
      <c r="G109" s="520" t="str">
        <f t="shared" ref="G109:Y109" si="0">G9</f>
        <v>T. HUY</v>
      </c>
      <c r="H109" s="518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4" t="str">
        <f t="shared" si="0"/>
        <v>T. THÀNH</v>
      </c>
      <c r="Y109" s="222" t="str">
        <f t="shared" si="0"/>
        <v>C. T. OANH</v>
      </c>
      <c r="Z109" s="646" t="s">
        <v>31</v>
      </c>
      <c r="AA109" s="647" t="s">
        <v>8</v>
      </c>
      <c r="AB109" s="648" t="s">
        <v>7</v>
      </c>
      <c r="AC109" s="649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32</v>
      </c>
      <c r="B110" s="217"/>
      <c r="C110" s="633"/>
      <c r="D110" s="633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5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6" t="str">
        <f t="shared" si="1"/>
        <v>C23QTDN1</v>
      </c>
      <c r="Q110" s="226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33"/>
      <c r="AA110" s="633"/>
      <c r="AB110" s="217"/>
      <c r="AC110" s="217" t="s">
        <v>32</v>
      </c>
      <c r="AD110" s="227"/>
      <c r="AE110" s="227"/>
      <c r="AF110" s="5"/>
      <c r="AG110" s="227"/>
      <c r="AH110" s="227"/>
      <c r="AI110" s="227"/>
      <c r="AJ110" s="227"/>
      <c r="AK110" s="227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2"/>
  <sheetViews>
    <sheetView tabSelected="1" topLeftCell="A46" zoomScale="80" zoomScaleNormal="80" workbookViewId="0">
      <selection activeCell="M36" sqref="M3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08" t="s">
        <v>1117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229"/>
      <c r="U1" s="229"/>
      <c r="V1" s="229"/>
      <c r="W1" s="229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30"/>
    </row>
    <row r="3" spans="1:23" ht="21.75" hidden="1" customHeight="1" x14ac:dyDescent="0.2">
      <c r="A3" s="701" t="s">
        <v>1107</v>
      </c>
      <c r="B3" s="695"/>
      <c r="C3" s="695"/>
      <c r="D3" s="695"/>
      <c r="E3" s="695"/>
      <c r="F3" s="695"/>
      <c r="G3" s="695"/>
      <c r="H3" s="695"/>
      <c r="I3" s="695"/>
      <c r="J3" s="231"/>
      <c r="K3" s="701" t="str">
        <f>A3</f>
        <v>ÁP DỤNG TỪ NGÀY 03/9 ĐẾN 30/9/2025</v>
      </c>
      <c r="L3" s="695"/>
      <c r="M3" s="695"/>
      <c r="N3" s="695"/>
      <c r="O3" s="695"/>
      <c r="P3" s="695"/>
      <c r="Q3" s="695"/>
      <c r="R3" s="695"/>
      <c r="S3" s="695"/>
      <c r="T3" s="232"/>
      <c r="U3" s="233"/>
      <c r="V3" s="233"/>
      <c r="W3" s="233"/>
    </row>
    <row r="4" spans="1:23" ht="20.25" hidden="1" customHeight="1" x14ac:dyDescent="0.35">
      <c r="A4" s="709" t="s">
        <v>1070</v>
      </c>
      <c r="B4" s="709"/>
      <c r="C4" s="709"/>
      <c r="D4" s="709"/>
      <c r="E4" s="709"/>
      <c r="F4" s="709"/>
      <c r="G4" s="709"/>
      <c r="H4" s="709"/>
      <c r="I4" s="709"/>
      <c r="J4" s="234"/>
      <c r="K4" s="709" t="s">
        <v>1070</v>
      </c>
      <c r="L4" s="709"/>
      <c r="M4" s="709"/>
      <c r="N4" s="709"/>
      <c r="O4" s="709"/>
      <c r="P4" s="709"/>
      <c r="Q4" s="709"/>
      <c r="R4" s="709"/>
      <c r="S4" s="709"/>
      <c r="T4" s="235"/>
    </row>
    <row r="5" spans="1:23" ht="24.75" hidden="1" customHeight="1" thickBot="1" x14ac:dyDescent="0.25">
      <c r="A5" s="697" t="s">
        <v>113</v>
      </c>
      <c r="B5" s="698"/>
      <c r="C5" s="237" t="str">
        <f>tkbieu!E10</f>
        <v>T23OTO1</v>
      </c>
      <c r="D5" s="237"/>
      <c r="E5" s="238" t="s">
        <v>114</v>
      </c>
      <c r="F5" s="239" t="str">
        <f>tkbieu!E9</f>
        <v>T. NGHIỆP</v>
      </c>
      <c r="G5" s="240"/>
      <c r="H5" s="241" t="s">
        <v>115</v>
      </c>
      <c r="I5" s="241" t="s">
        <v>116</v>
      </c>
      <c r="J5" s="242"/>
      <c r="K5" s="697" t="s">
        <v>113</v>
      </c>
      <c r="L5" s="698"/>
      <c r="M5" s="237" t="str">
        <f>tkbieu!F10</f>
        <v>T23OTO3</v>
      </c>
      <c r="N5" s="237"/>
      <c r="O5" s="238" t="s">
        <v>114</v>
      </c>
      <c r="P5" s="239" t="str">
        <f>tkbieu!F9</f>
        <v>C. T. LINH</v>
      </c>
      <c r="R5" s="241" t="s">
        <v>115</v>
      </c>
      <c r="S5" s="241" t="s">
        <v>117</v>
      </c>
      <c r="T5" s="230"/>
    </row>
    <row r="6" spans="1:23" ht="21" hidden="1" customHeight="1" x14ac:dyDescent="0.2">
      <c r="A6" s="243" t="s">
        <v>118</v>
      </c>
      <c r="B6" s="244" t="s">
        <v>119</v>
      </c>
      <c r="C6" s="244" t="s">
        <v>120</v>
      </c>
      <c r="D6" s="245" t="s">
        <v>56</v>
      </c>
      <c r="E6" s="246" t="s">
        <v>121</v>
      </c>
      <c r="F6" s="245" t="s">
        <v>122</v>
      </c>
      <c r="G6" s="246" t="s">
        <v>123</v>
      </c>
      <c r="H6" s="245" t="s">
        <v>101</v>
      </c>
      <c r="I6" s="247" t="s">
        <v>105</v>
      </c>
      <c r="J6" s="248"/>
      <c r="K6" s="249" t="s">
        <v>118</v>
      </c>
      <c r="L6" s="244" t="s">
        <v>119</v>
      </c>
      <c r="M6" s="244" t="s">
        <v>120</v>
      </c>
      <c r="N6" s="245" t="s">
        <v>56</v>
      </c>
      <c r="O6" s="245" t="s">
        <v>124</v>
      </c>
      <c r="P6" s="245" t="s">
        <v>93</v>
      </c>
      <c r="Q6" s="245" t="s">
        <v>97</v>
      </c>
      <c r="R6" s="245" t="s">
        <v>101</v>
      </c>
      <c r="S6" s="245" t="s">
        <v>125</v>
      </c>
      <c r="T6" s="250"/>
    </row>
    <row r="7" spans="1:23" ht="21" hidden="1" customHeight="1" x14ac:dyDescent="0.2">
      <c r="A7" s="706" t="s">
        <v>57</v>
      </c>
      <c r="B7" s="251">
        <v>1</v>
      </c>
      <c r="C7" s="252" t="s">
        <v>58</v>
      </c>
      <c r="D7" s="253">
        <f>tkbieu!E12</f>
        <v>0</v>
      </c>
      <c r="E7" s="500">
        <f>tkbieu!E26</f>
        <v>0</v>
      </c>
      <c r="F7" s="253">
        <f>tkbieu!E40</f>
        <v>0</v>
      </c>
      <c r="G7" s="500">
        <f>tkbieu!E54</f>
        <v>0</v>
      </c>
      <c r="H7" s="253">
        <f>tkbieu!E68</f>
        <v>0</v>
      </c>
      <c r="I7" s="495">
        <f>tkbieu!E82</f>
        <v>0</v>
      </c>
      <c r="J7" s="255"/>
      <c r="K7" s="703" t="s">
        <v>57</v>
      </c>
      <c r="L7" s="251">
        <v>1</v>
      </c>
      <c r="M7" s="252" t="s">
        <v>58</v>
      </c>
      <c r="N7" s="253">
        <f>tkbieu!F12</f>
        <v>0</v>
      </c>
      <c r="O7" s="500">
        <f>tkbieu!F26</f>
        <v>0</v>
      </c>
      <c r="P7" s="253">
        <f>tkbieu!F40</f>
        <v>0</v>
      </c>
      <c r="Q7" s="500">
        <f>tkbieu!F54</f>
        <v>0</v>
      </c>
      <c r="R7" s="253">
        <f>tkbieu!F68</f>
        <v>0</v>
      </c>
      <c r="S7" s="495">
        <f>tkbieu!F82</f>
        <v>0</v>
      </c>
    </row>
    <row r="8" spans="1:23" ht="21" hidden="1" customHeight="1" thickBot="1" x14ac:dyDescent="0.25">
      <c r="A8" s="692"/>
      <c r="B8" s="256">
        <v>2</v>
      </c>
      <c r="C8" s="257" t="s">
        <v>60</v>
      </c>
      <c r="D8" s="253">
        <f>tkbieu!E13</f>
        <v>0</v>
      </c>
      <c r="E8" s="500">
        <f>tkbieu!E27</f>
        <v>0</v>
      </c>
      <c r="F8" s="253">
        <f>tkbieu!E41</f>
        <v>0</v>
      </c>
      <c r="G8" s="500">
        <f>tkbieu!E55</f>
        <v>0</v>
      </c>
      <c r="H8" s="253">
        <f>tkbieu!E69</f>
        <v>0</v>
      </c>
      <c r="I8" s="496">
        <f>tkbieu!E83</f>
        <v>0</v>
      </c>
      <c r="J8" s="255"/>
      <c r="K8" s="704"/>
      <c r="L8" s="256">
        <v>2</v>
      </c>
      <c r="M8" s="257" t="s">
        <v>60</v>
      </c>
      <c r="N8" s="253">
        <f>tkbieu!F13</f>
        <v>0</v>
      </c>
      <c r="O8" s="500">
        <f>tkbieu!F27</f>
        <v>0</v>
      </c>
      <c r="P8" s="253">
        <f>tkbieu!F41</f>
        <v>0</v>
      </c>
      <c r="Q8" s="500">
        <f>tkbieu!F55</f>
        <v>0</v>
      </c>
      <c r="R8" s="253">
        <f>tkbieu!F69</f>
        <v>0</v>
      </c>
      <c r="S8" s="496">
        <f>tkbieu!F83</f>
        <v>0</v>
      </c>
    </row>
    <row r="9" spans="1:23" ht="21" hidden="1" customHeight="1" thickTop="1" x14ac:dyDescent="0.2">
      <c r="A9" s="692"/>
      <c r="B9" s="258">
        <v>3</v>
      </c>
      <c r="C9" s="259" t="s">
        <v>62</v>
      </c>
      <c r="D9" s="260">
        <f>tkbieu!E14</f>
        <v>0</v>
      </c>
      <c r="E9" s="500">
        <f>tkbieu!E28</f>
        <v>0</v>
      </c>
      <c r="F9" s="253">
        <f>tkbieu!E42</f>
        <v>0</v>
      </c>
      <c r="G9" s="500">
        <f>tkbieu!E56</f>
        <v>0</v>
      </c>
      <c r="H9" s="501">
        <f>tkbieu!E70</f>
        <v>0</v>
      </c>
      <c r="I9" s="496">
        <f>tkbieu!E84</f>
        <v>0</v>
      </c>
      <c r="J9" s="255"/>
      <c r="K9" s="704"/>
      <c r="L9" s="258">
        <v>3</v>
      </c>
      <c r="M9" s="259" t="s">
        <v>62</v>
      </c>
      <c r="N9" s="262">
        <f>tkbieu!F14</f>
        <v>0</v>
      </c>
      <c r="O9" s="500">
        <f>tkbieu!F28</f>
        <v>0</v>
      </c>
      <c r="P9" s="508">
        <f>tkbieu!F42</f>
        <v>0</v>
      </c>
      <c r="Q9" s="509">
        <f>tkbieu!F56</f>
        <v>0</v>
      </c>
      <c r="R9" s="501">
        <f>tkbieu!F70</f>
        <v>0</v>
      </c>
      <c r="S9" s="496">
        <f>tkbieu!F84</f>
        <v>0</v>
      </c>
    </row>
    <row r="10" spans="1:23" ht="21" hidden="1" customHeight="1" x14ac:dyDescent="0.2">
      <c r="A10" s="692"/>
      <c r="B10" s="265">
        <v>4</v>
      </c>
      <c r="C10" s="266" t="s">
        <v>63</v>
      </c>
      <c r="D10" s="267">
        <f>tkbieu!E15</f>
        <v>0</v>
      </c>
      <c r="E10" s="502">
        <f>tkbieu!E29</f>
        <v>0</v>
      </c>
      <c r="F10" s="267">
        <f>tkbieu!E43</f>
        <v>0</v>
      </c>
      <c r="G10" s="502">
        <f>tkbieu!E57</f>
        <v>0</v>
      </c>
      <c r="H10" s="267">
        <f>tkbieu!E71</f>
        <v>0</v>
      </c>
      <c r="I10" s="497">
        <f>tkbieu!E85</f>
        <v>0</v>
      </c>
      <c r="J10" s="255"/>
      <c r="K10" s="704"/>
      <c r="L10" s="265">
        <v>4</v>
      </c>
      <c r="M10" s="266" t="s">
        <v>63</v>
      </c>
      <c r="N10" s="267">
        <f>tkbieu!F15</f>
        <v>0</v>
      </c>
      <c r="O10" s="502">
        <f>tkbieu!F29</f>
        <v>0</v>
      </c>
      <c r="P10" s="267">
        <f>tkbieu!F43</f>
        <v>0</v>
      </c>
      <c r="Q10" s="510">
        <f>tkbieu!F57</f>
        <v>0</v>
      </c>
      <c r="R10" s="267">
        <f>tkbieu!F71</f>
        <v>0</v>
      </c>
      <c r="S10" s="497">
        <f>tkbieu!F85</f>
        <v>0</v>
      </c>
    </row>
    <row r="11" spans="1:23" ht="21" hidden="1" customHeight="1" x14ac:dyDescent="0.2">
      <c r="A11" s="692"/>
      <c r="B11" s="270">
        <v>5</v>
      </c>
      <c r="C11" s="271" t="s">
        <v>126</v>
      </c>
      <c r="D11" s="253">
        <f>tkbieu!E16</f>
        <v>0</v>
      </c>
      <c r="E11" s="503">
        <f>tkbieu!E30</f>
        <v>0</v>
      </c>
      <c r="F11" s="273">
        <f>tkbieu!E44</f>
        <v>0</v>
      </c>
      <c r="G11" s="503">
        <f>tkbieu!E58</f>
        <v>0</v>
      </c>
      <c r="H11" s="253">
        <f>tkbieu!E72</f>
        <v>0</v>
      </c>
      <c r="I11" s="498">
        <f>tkbieu!E86</f>
        <v>0</v>
      </c>
      <c r="J11" s="255"/>
      <c r="K11" s="704"/>
      <c r="L11" s="270">
        <v>5</v>
      </c>
      <c r="M11" s="271" t="s">
        <v>126</v>
      </c>
      <c r="N11" s="253">
        <f>tkbieu!F16</f>
        <v>0</v>
      </c>
      <c r="O11" s="500">
        <f>tkbieu!F30</f>
        <v>0</v>
      </c>
      <c r="P11" s="273">
        <f>tkbieu!F44</f>
        <v>0</v>
      </c>
      <c r="Q11" s="509">
        <f>tkbieu!F58</f>
        <v>0</v>
      </c>
      <c r="R11" s="253">
        <f>tkbieu!F72</f>
        <v>0</v>
      </c>
      <c r="S11" s="498">
        <f>tkbieu!F86</f>
        <v>0</v>
      </c>
    </row>
    <row r="12" spans="1:23" ht="21" hidden="1" customHeight="1" thickBot="1" x14ac:dyDescent="0.25">
      <c r="A12" s="700"/>
      <c r="B12" s="274"/>
      <c r="C12" s="275"/>
      <c r="D12" s="276"/>
      <c r="E12" s="277"/>
      <c r="F12" s="278"/>
      <c r="G12" s="277"/>
      <c r="H12" s="279"/>
      <c r="I12" s="280"/>
      <c r="J12" s="281"/>
      <c r="K12" s="705"/>
      <c r="L12" s="274"/>
      <c r="M12" s="275"/>
      <c r="N12" s="276"/>
      <c r="O12" s="277"/>
      <c r="P12" s="278"/>
      <c r="Q12" s="277"/>
      <c r="R12" s="279"/>
      <c r="S12" s="280"/>
    </row>
    <row r="13" spans="1:23" ht="21" hidden="1" customHeight="1" thickTop="1" x14ac:dyDescent="0.2">
      <c r="A13" s="707" t="s">
        <v>70</v>
      </c>
      <c r="B13" s="265">
        <v>6</v>
      </c>
      <c r="C13" s="259" t="s">
        <v>71</v>
      </c>
      <c r="D13" s="282">
        <f>tkbieu!E19</f>
        <v>0</v>
      </c>
      <c r="E13" s="504">
        <f>tkbieu!E33</f>
        <v>0</v>
      </c>
      <c r="F13" s="253">
        <f>tkbieu!E47</f>
        <v>0</v>
      </c>
      <c r="G13" s="504">
        <f>tkbieu!E61</f>
        <v>0</v>
      </c>
      <c r="H13" s="504">
        <f>tkbieu!E75</f>
        <v>0</v>
      </c>
      <c r="I13" s="284">
        <f>tkbieu!E89</f>
        <v>0</v>
      </c>
      <c r="J13" s="285"/>
      <c r="K13" s="707" t="s">
        <v>70</v>
      </c>
      <c r="L13" s="265">
        <v>6</v>
      </c>
      <c r="M13" s="259" t="s">
        <v>71</v>
      </c>
      <c r="N13" s="286">
        <f>tkbieu!F19</f>
        <v>0</v>
      </c>
      <c r="O13" s="504">
        <f>tkbieu!F33</f>
        <v>0</v>
      </c>
      <c r="P13" s="253">
        <f>tkbieu!F47</f>
        <v>0</v>
      </c>
      <c r="Q13" s="504">
        <f>tkbieu!F61</f>
        <v>0</v>
      </c>
      <c r="R13" s="504">
        <f>tkbieu!F75</f>
        <v>0</v>
      </c>
      <c r="S13" s="284">
        <f>tkbieu!F89</f>
        <v>0</v>
      </c>
    </row>
    <row r="14" spans="1:23" ht="21" hidden="1" customHeight="1" thickBot="1" x14ac:dyDescent="0.25">
      <c r="A14" s="692"/>
      <c r="B14" s="256">
        <v>7</v>
      </c>
      <c r="C14" s="266" t="s">
        <v>76</v>
      </c>
      <c r="D14" s="260">
        <f>tkbieu!E20</f>
        <v>0</v>
      </c>
      <c r="E14" s="500">
        <f>tkbieu!E34</f>
        <v>0</v>
      </c>
      <c r="F14" s="253">
        <f>tkbieu!E48</f>
        <v>0</v>
      </c>
      <c r="G14" s="500">
        <f>tkbieu!E62</f>
        <v>0</v>
      </c>
      <c r="H14" s="500">
        <f>tkbieu!E76</f>
        <v>0</v>
      </c>
      <c r="I14" s="284">
        <f>tkbieu!E90</f>
        <v>0</v>
      </c>
      <c r="J14" s="285"/>
      <c r="K14" s="692"/>
      <c r="L14" s="256">
        <v>7</v>
      </c>
      <c r="M14" s="266" t="s">
        <v>76</v>
      </c>
      <c r="N14" s="253">
        <f>tkbieu!F20</f>
        <v>0</v>
      </c>
      <c r="O14" s="500">
        <f>tkbieu!F34</f>
        <v>0</v>
      </c>
      <c r="P14" s="253">
        <f>tkbieu!F48</f>
        <v>0</v>
      </c>
      <c r="Q14" s="500">
        <f>tkbieu!F62</f>
        <v>0</v>
      </c>
      <c r="R14" s="500">
        <f>tkbieu!F76</f>
        <v>0</v>
      </c>
      <c r="S14" s="284">
        <f>tkbieu!F90</f>
        <v>0</v>
      </c>
    </row>
    <row r="15" spans="1:23" ht="21" hidden="1" customHeight="1" thickTop="1" x14ac:dyDescent="0.2">
      <c r="A15" s="692"/>
      <c r="B15" s="258">
        <v>8</v>
      </c>
      <c r="C15" s="259" t="s">
        <v>79</v>
      </c>
      <c r="D15" s="260">
        <f>tkbieu!E21</f>
        <v>0</v>
      </c>
      <c r="E15" s="500">
        <f>tkbieu!E35</f>
        <v>0</v>
      </c>
      <c r="F15" s="253">
        <f>tkbieu!E49</f>
        <v>0</v>
      </c>
      <c r="G15" s="500">
        <f>tkbieu!E63</f>
        <v>0</v>
      </c>
      <c r="H15" s="505">
        <f>tkbieu!E77</f>
        <v>0</v>
      </c>
      <c r="I15" s="506">
        <f>tkbieu!E91</f>
        <v>0</v>
      </c>
      <c r="J15" s="285"/>
      <c r="K15" s="692"/>
      <c r="L15" s="258">
        <v>8</v>
      </c>
      <c r="M15" s="259" t="s">
        <v>79</v>
      </c>
      <c r="N15" s="260">
        <f>tkbieu!F21</f>
        <v>0</v>
      </c>
      <c r="O15" s="500">
        <f>tkbieu!F35</f>
        <v>0</v>
      </c>
      <c r="P15" s="508">
        <f>tkbieu!F49</f>
        <v>0</v>
      </c>
      <c r="Q15" s="500">
        <f>tkbieu!F63</f>
        <v>0</v>
      </c>
      <c r="R15" s="505">
        <f>tkbieu!F77</f>
        <v>0</v>
      </c>
      <c r="S15" s="506">
        <f>tkbieu!F91</f>
        <v>0</v>
      </c>
    </row>
    <row r="16" spans="1:23" ht="21" hidden="1" customHeight="1" x14ac:dyDescent="0.2">
      <c r="A16" s="692"/>
      <c r="B16" s="265">
        <v>9</v>
      </c>
      <c r="C16" s="266" t="s">
        <v>80</v>
      </c>
      <c r="D16" s="267">
        <f>tkbieu!E22</f>
        <v>0</v>
      </c>
      <c r="E16" s="502">
        <f>tkbieu!E36</f>
        <v>0</v>
      </c>
      <c r="F16" s="267">
        <f>tkbieu!E50</f>
        <v>0</v>
      </c>
      <c r="G16" s="502">
        <f>tkbieu!E64</f>
        <v>0</v>
      </c>
      <c r="H16" s="502">
        <f>tkbieu!E78</f>
        <v>0</v>
      </c>
      <c r="I16" s="289">
        <f>tkbieu!E92</f>
        <v>0</v>
      </c>
      <c r="J16" s="290"/>
      <c r="K16" s="692"/>
      <c r="L16" s="265">
        <v>9</v>
      </c>
      <c r="M16" s="266" t="s">
        <v>80</v>
      </c>
      <c r="N16" s="267">
        <f>tkbieu!F22</f>
        <v>0</v>
      </c>
      <c r="O16" s="502">
        <f>tkbieu!F36</f>
        <v>0</v>
      </c>
      <c r="P16" s="267">
        <f>tkbieu!F50</f>
        <v>0</v>
      </c>
      <c r="Q16" s="502">
        <f>tkbieu!F64</f>
        <v>0</v>
      </c>
      <c r="R16" s="502">
        <f>tkbieu!F78</f>
        <v>0</v>
      </c>
      <c r="S16" s="289">
        <f>tkbieu!F92</f>
        <v>0</v>
      </c>
    </row>
    <row r="17" spans="1:35" ht="21" hidden="1" customHeight="1" x14ac:dyDescent="0.2">
      <c r="A17" s="692"/>
      <c r="B17" s="270">
        <v>10</v>
      </c>
      <c r="C17" s="271" t="s">
        <v>127</v>
      </c>
      <c r="D17" s="291">
        <f>tkbieu!E23</f>
        <v>0</v>
      </c>
      <c r="E17" s="503">
        <f>tkbieu!E37</f>
        <v>0</v>
      </c>
      <c r="F17" s="273">
        <f>tkbieu!E51</f>
        <v>0</v>
      </c>
      <c r="G17" s="503">
        <f>tkbieu!E65</f>
        <v>0</v>
      </c>
      <c r="H17" s="507">
        <f>tkbieu!E79</f>
        <v>0</v>
      </c>
      <c r="I17" s="293">
        <f>tkbieu!E93</f>
        <v>0</v>
      </c>
      <c r="J17" s="285"/>
      <c r="K17" s="692"/>
      <c r="L17" s="270">
        <v>10</v>
      </c>
      <c r="M17" s="271" t="s">
        <v>127</v>
      </c>
      <c r="N17" s="273">
        <f>tkbieu!F23</f>
        <v>0</v>
      </c>
      <c r="O17" s="503">
        <f>tkbieu!F37</f>
        <v>0</v>
      </c>
      <c r="P17" s="273">
        <f>tkbieu!F51</f>
        <v>0</v>
      </c>
      <c r="Q17" s="503">
        <f>tkbieu!F65</f>
        <v>0</v>
      </c>
      <c r="R17" s="507">
        <f>tkbieu!F79</f>
        <v>0</v>
      </c>
      <c r="S17" s="293">
        <f>tkbieu!F93</f>
        <v>0</v>
      </c>
    </row>
    <row r="18" spans="1:35" ht="21" hidden="1" customHeight="1" thickBot="1" x14ac:dyDescent="0.25">
      <c r="A18" s="693"/>
      <c r="B18" s="294"/>
      <c r="C18" s="295"/>
      <c r="D18" s="296"/>
      <c r="E18" s="297"/>
      <c r="F18" s="297"/>
      <c r="G18" s="298"/>
      <c r="H18" s="299"/>
      <c r="I18" s="300"/>
      <c r="J18" s="301"/>
      <c r="K18" s="693"/>
      <c r="L18" s="294"/>
      <c r="M18" s="302"/>
      <c r="N18" s="296"/>
      <c r="O18" s="297"/>
      <c r="P18" s="303"/>
      <c r="Q18" s="304"/>
      <c r="R18" s="299"/>
      <c r="S18" s="305"/>
    </row>
    <row r="19" spans="1:35" ht="23.25" customHeight="1" x14ac:dyDescent="0.2"/>
    <row r="20" spans="1:35" ht="21" customHeight="1" x14ac:dyDescent="0.2">
      <c r="A20" s="701" t="s">
        <v>1198</v>
      </c>
      <c r="B20" s="695"/>
      <c r="C20" s="695"/>
      <c r="D20" s="695"/>
      <c r="E20" s="695"/>
      <c r="F20" s="695"/>
      <c r="G20" s="695"/>
      <c r="H20" s="695"/>
      <c r="I20" s="695"/>
      <c r="J20" s="231"/>
      <c r="K20" s="701" t="str">
        <f>A20</f>
        <v>ÁP DỤNG TỪ NGÀY 20/10 ĐẾN 30/10/2025</v>
      </c>
      <c r="L20" s="695"/>
      <c r="M20" s="695"/>
      <c r="N20" s="695"/>
      <c r="O20" s="695"/>
      <c r="P20" s="695"/>
      <c r="Q20" s="695"/>
      <c r="R20" s="695"/>
      <c r="S20" s="695"/>
    </row>
    <row r="21" spans="1:35" ht="20.25" customHeight="1" x14ac:dyDescent="0.35">
      <c r="A21" s="696"/>
      <c r="B21" s="695"/>
      <c r="C21" s="695"/>
      <c r="D21" s="695"/>
      <c r="E21" s="695"/>
      <c r="F21" s="695"/>
      <c r="G21" s="695"/>
      <c r="H21" s="695"/>
      <c r="I21" s="695"/>
      <c r="J21" s="234"/>
      <c r="K21" s="696"/>
      <c r="L21" s="695"/>
      <c r="M21" s="695"/>
      <c r="N21" s="695"/>
      <c r="O21" s="695"/>
      <c r="P21" s="695"/>
      <c r="Q21" s="695"/>
      <c r="R21" s="695"/>
      <c r="S21" s="695"/>
    </row>
    <row r="22" spans="1:35" ht="24" customHeight="1" thickBot="1" x14ac:dyDescent="0.25">
      <c r="A22" s="697" t="s">
        <v>113</v>
      </c>
      <c r="B22" s="698"/>
      <c r="C22" s="237" t="str">
        <f>tkbieu!G10</f>
        <v>T24OTO1</v>
      </c>
      <c r="D22" s="237"/>
      <c r="E22" s="238" t="s">
        <v>114</v>
      </c>
      <c r="F22" s="239" t="str">
        <f>tkbieu!G9</f>
        <v>T. HUY</v>
      </c>
      <c r="G22" s="240"/>
      <c r="H22" s="241" t="s">
        <v>115</v>
      </c>
      <c r="I22" s="242" t="s">
        <v>128</v>
      </c>
      <c r="J22" s="242"/>
      <c r="K22" s="697" t="s">
        <v>113</v>
      </c>
      <c r="L22" s="698"/>
      <c r="M22" s="237" t="str">
        <f>tkbieu!H10</f>
        <v>T24OTO2</v>
      </c>
      <c r="N22" s="237"/>
      <c r="O22" s="238" t="s">
        <v>114</v>
      </c>
      <c r="P22" s="239" t="str">
        <f>tkbieu!H9</f>
        <v>C. T. TRANG</v>
      </c>
      <c r="Q22" s="240"/>
      <c r="R22" s="241" t="s">
        <v>115</v>
      </c>
      <c r="S22" s="242" t="s">
        <v>129</v>
      </c>
    </row>
    <row r="23" spans="1:35" ht="21" customHeight="1" x14ac:dyDescent="0.35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10" t="s">
        <v>93</v>
      </c>
      <c r="G23" s="309" t="s">
        <v>97</v>
      </c>
      <c r="H23" s="309" t="s">
        <v>101</v>
      </c>
      <c r="I23" s="311" t="s">
        <v>125</v>
      </c>
      <c r="J23" s="234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10" t="s">
        <v>93</v>
      </c>
      <c r="Q23" s="309" t="s">
        <v>97</v>
      </c>
      <c r="R23" s="309" t="s">
        <v>101</v>
      </c>
      <c r="S23" s="311" t="s">
        <v>125</v>
      </c>
    </row>
    <row r="24" spans="1:35" ht="21" customHeight="1" x14ac:dyDescent="0.35">
      <c r="A24" s="702" t="s">
        <v>57</v>
      </c>
      <c r="B24" s="312">
        <v>1</v>
      </c>
      <c r="C24" s="313" t="s">
        <v>58</v>
      </c>
      <c r="D24" s="253" t="str">
        <f>tkbieu!G12</f>
        <v>TH HÀN</v>
      </c>
      <c r="E24" s="254" t="str">
        <f>tkbieu!G26</f>
        <v>HỌC VHPT</v>
      </c>
      <c r="F24" s="253" t="str">
        <f>tkbieu!G40</f>
        <v>BD&amp;SC KHUNG</v>
      </c>
      <c r="G24" s="254" t="str">
        <f>tkbieu!G54</f>
        <v>HỌC VHPT</v>
      </c>
      <c r="H24" s="253" t="str">
        <f>tkbieu!G68</f>
        <v>TIẾNG ANH CN</v>
      </c>
      <c r="I24" s="495" t="str">
        <f>tkbieu!G82</f>
        <v>BD&amp;SC HT ĐK</v>
      </c>
      <c r="J24" s="234"/>
      <c r="K24" s="702" t="s">
        <v>57</v>
      </c>
      <c r="L24" s="312">
        <v>1</v>
      </c>
      <c r="M24" s="313" t="s">
        <v>58</v>
      </c>
      <c r="N24" s="253" t="str">
        <f>tkbieu!H12</f>
        <v>BD&amp;SC HT</v>
      </c>
      <c r="O24" s="254" t="str">
        <f>tkbieu!H26</f>
        <v>HỌC VHPT</v>
      </c>
      <c r="P24" s="253" t="str">
        <f>tkbieu!H40</f>
        <v>BD&amp;SC HT</v>
      </c>
      <c r="Q24" s="254" t="str">
        <f>tkbieu!H54</f>
        <v>HỌC VHPT</v>
      </c>
      <c r="R24" s="253" t="str">
        <f>tkbieu!H68</f>
        <v>TIẾNG ANH CN</v>
      </c>
      <c r="S24" s="495" t="str">
        <f>tkbieu!H82</f>
        <v>BD&amp;SC KHUNG</v>
      </c>
    </row>
    <row r="25" spans="1:35" ht="21" customHeight="1" thickBot="1" x14ac:dyDescent="0.4">
      <c r="A25" s="692"/>
      <c r="B25" s="314">
        <v>2</v>
      </c>
      <c r="C25" s="315" t="s">
        <v>60</v>
      </c>
      <c r="D25" s="253" t="str">
        <f>tkbieu!G13</f>
        <v>CƠ BẢN</v>
      </c>
      <c r="E25" s="254" t="str">
        <f>tkbieu!G27</f>
        <v>THEO TKB</v>
      </c>
      <c r="F25" s="253" t="str">
        <f>tkbieu!G41</f>
        <v>GẦM Ô TÔ 1</v>
      </c>
      <c r="G25" s="254" t="str">
        <f>tkbieu!G55</f>
        <v>THEO TKB</v>
      </c>
      <c r="H25" s="253" t="str">
        <f>tkbieu!G69</f>
        <v>C.NGHỆ Ô TÔ</v>
      </c>
      <c r="I25" s="496" t="str">
        <f>tkbieu!G83</f>
        <v>ĐỘNG CƠ XĂNG</v>
      </c>
      <c r="J25" s="234"/>
      <c r="K25" s="692"/>
      <c r="L25" s="314">
        <v>2</v>
      </c>
      <c r="M25" s="315" t="s">
        <v>60</v>
      </c>
      <c r="N25" s="253" t="str">
        <f>tkbieu!H13</f>
        <v>PHANH</v>
      </c>
      <c r="O25" s="254" t="str">
        <f>tkbieu!H27</f>
        <v>THEO TKB</v>
      </c>
      <c r="P25" s="253" t="str">
        <f>tkbieu!H41</f>
        <v>ĐIỆN Ô TÔ</v>
      </c>
      <c r="Q25" s="254" t="str">
        <f>tkbieu!H55</f>
        <v>THEO TKB</v>
      </c>
      <c r="R25" s="253" t="str">
        <f>tkbieu!H69</f>
        <v>C.NGHỆ Ô TÔ</v>
      </c>
      <c r="S25" s="496" t="str">
        <f>tkbieu!H83</f>
        <v>GẦM Ô TÔ 1</v>
      </c>
      <c r="AI25" s="179"/>
    </row>
    <row r="26" spans="1:35" ht="21" customHeight="1" thickTop="1" x14ac:dyDescent="0.35">
      <c r="A26" s="692"/>
      <c r="B26" s="316">
        <v>3</v>
      </c>
      <c r="C26" s="317" t="s">
        <v>62</v>
      </c>
      <c r="D26" s="260">
        <f>tkbieu!G14</f>
        <v>0</v>
      </c>
      <c r="E26" s="254" t="str">
        <f>tkbieu!G28</f>
        <v>TTGDTX</v>
      </c>
      <c r="F26" s="262">
        <f>tkbieu!G42</f>
        <v>0</v>
      </c>
      <c r="G26" s="254" t="str">
        <f>tkbieu!G56</f>
        <v>TTGDTX</v>
      </c>
      <c r="H26" s="378" t="str">
        <f>tkbieu!G70</f>
        <v>HỌC GHÉP</v>
      </c>
      <c r="I26" s="516">
        <f>tkbieu!G84</f>
        <v>0</v>
      </c>
      <c r="J26" s="234"/>
      <c r="K26" s="692"/>
      <c r="L26" s="316">
        <v>3</v>
      </c>
      <c r="M26" s="317" t="s">
        <v>62</v>
      </c>
      <c r="N26" s="260">
        <f>tkbieu!H14</f>
        <v>0</v>
      </c>
      <c r="O26" s="254" t="str">
        <f>tkbieu!H28</f>
        <v>TTGDTX</v>
      </c>
      <c r="P26" s="262">
        <f>tkbieu!H42</f>
        <v>0</v>
      </c>
      <c r="Q26" s="254" t="str">
        <f>tkbieu!H56</f>
        <v>TTGDTX</v>
      </c>
      <c r="R26" s="378" t="str">
        <f>tkbieu!H70</f>
        <v>HỌC GHÉP</v>
      </c>
      <c r="S26" s="516">
        <f>tkbieu!H84</f>
        <v>0</v>
      </c>
    </row>
    <row r="27" spans="1:35" ht="21" customHeight="1" x14ac:dyDescent="0.35">
      <c r="A27" s="692"/>
      <c r="B27" s="319">
        <v>4</v>
      </c>
      <c r="C27" s="320" t="s">
        <v>63</v>
      </c>
      <c r="D27" s="267" t="str">
        <f>tkbieu!G15</f>
        <v>B005</v>
      </c>
      <c r="E27" s="268">
        <f>tkbieu!G29</f>
        <v>0</v>
      </c>
      <c r="F27" s="267" t="str">
        <f>tkbieu!G43</f>
        <v>B007</v>
      </c>
      <c r="G27" s="268">
        <f>tkbieu!G57</f>
        <v>0</v>
      </c>
      <c r="H27" s="267" t="str">
        <f>tkbieu!G71</f>
        <v>A207</v>
      </c>
      <c r="I27" s="497" t="str">
        <f>tkbieu!G85</f>
        <v>B007</v>
      </c>
      <c r="J27" s="234"/>
      <c r="K27" s="692"/>
      <c r="L27" s="319">
        <v>4</v>
      </c>
      <c r="M27" s="320" t="s">
        <v>63</v>
      </c>
      <c r="N27" s="267" t="str">
        <f>tkbieu!H15</f>
        <v>B012</v>
      </c>
      <c r="O27" s="268">
        <f>tkbieu!H29</f>
        <v>0</v>
      </c>
      <c r="P27" s="267" t="str">
        <f>tkbieu!H43</f>
        <v>B012</v>
      </c>
      <c r="Q27" s="268">
        <f>tkbieu!H57</f>
        <v>0</v>
      </c>
      <c r="R27" s="267" t="str">
        <f>tkbieu!H71</f>
        <v>A207</v>
      </c>
      <c r="S27" s="497" t="str">
        <f>tkbieu!H85</f>
        <v>B012</v>
      </c>
    </row>
    <row r="28" spans="1:35" ht="21" customHeight="1" x14ac:dyDescent="0.35">
      <c r="A28" s="692"/>
      <c r="B28" s="321">
        <v>5</v>
      </c>
      <c r="C28" s="322" t="s">
        <v>126</v>
      </c>
      <c r="D28" s="253" t="str">
        <f>tkbieu!G16</f>
        <v>T. L. SƠN</v>
      </c>
      <c r="E28" s="272">
        <f>tkbieu!G30</f>
        <v>0</v>
      </c>
      <c r="F28" s="273" t="str">
        <f>tkbieu!G44</f>
        <v>T. DƯƠNG</v>
      </c>
      <c r="G28" s="272">
        <f>tkbieu!G58</f>
        <v>0</v>
      </c>
      <c r="H28" s="253" t="str">
        <f>tkbieu!G72</f>
        <v>T. QUÂN</v>
      </c>
      <c r="I28" s="498" t="str">
        <f>tkbieu!G86</f>
        <v>T. THỊNH</v>
      </c>
      <c r="J28" s="234"/>
      <c r="K28" s="692"/>
      <c r="L28" s="321">
        <v>5</v>
      </c>
      <c r="M28" s="322" t="s">
        <v>126</v>
      </c>
      <c r="N28" s="253" t="str">
        <f>tkbieu!H16</f>
        <v>T. DŨNG</v>
      </c>
      <c r="O28" s="272">
        <f>tkbieu!H30</f>
        <v>0</v>
      </c>
      <c r="P28" s="273" t="str">
        <f>tkbieu!H44</f>
        <v>T. HUY</v>
      </c>
      <c r="Q28" s="272">
        <f>tkbieu!H58</f>
        <v>0</v>
      </c>
      <c r="R28" s="253" t="str">
        <f>tkbieu!H72</f>
        <v>T. QUÂN</v>
      </c>
      <c r="S28" s="498" t="str">
        <f>tkbieu!H86</f>
        <v>T. V. HẢI</v>
      </c>
    </row>
    <row r="29" spans="1:35" ht="21" customHeight="1" thickBot="1" x14ac:dyDescent="0.4">
      <c r="A29" s="700"/>
      <c r="B29" s="274"/>
      <c r="C29" s="324"/>
      <c r="D29" s="276"/>
      <c r="E29" s="277"/>
      <c r="F29" s="278"/>
      <c r="G29" s="277"/>
      <c r="H29" s="279"/>
      <c r="I29" s="280"/>
      <c r="J29" s="234"/>
      <c r="K29" s="700"/>
      <c r="L29" s="274"/>
      <c r="M29" s="324"/>
      <c r="N29" s="276"/>
      <c r="O29" s="277"/>
      <c r="P29" s="278"/>
      <c r="Q29" s="277"/>
      <c r="R29" s="279"/>
      <c r="S29" s="280"/>
    </row>
    <row r="30" spans="1:35" ht="21" customHeight="1" thickTop="1" x14ac:dyDescent="0.35">
      <c r="A30" s="691" t="s">
        <v>70</v>
      </c>
      <c r="B30" s="319">
        <v>6</v>
      </c>
      <c r="C30" s="317" t="s">
        <v>71</v>
      </c>
      <c r="D30" s="282" t="str">
        <f>tkbieu!G19</f>
        <v>TH HÀN</v>
      </c>
      <c r="E30" s="283" t="str">
        <f>tkbieu!G33</f>
        <v>HỌC VHPT</v>
      </c>
      <c r="F30" s="253" t="str">
        <f>tkbieu!G47</f>
        <v>BD&amp;SC KHUNG</v>
      </c>
      <c r="G30" s="283" t="str">
        <f>tkbieu!G61</f>
        <v>HỌC VHPT</v>
      </c>
      <c r="H30" s="283" t="str">
        <f>tkbieu!G75</f>
        <v>HỌC VHPT</v>
      </c>
      <c r="I30" s="284" t="str">
        <f>tkbieu!G89</f>
        <v>BD&amp;SC HT ĐK</v>
      </c>
      <c r="J30" s="234"/>
      <c r="K30" s="691" t="s">
        <v>70</v>
      </c>
      <c r="L30" s="319">
        <v>6</v>
      </c>
      <c r="M30" s="317" t="s">
        <v>71</v>
      </c>
      <c r="N30" s="282" t="str">
        <f>tkbieu!H19</f>
        <v>BD&amp;SC HT</v>
      </c>
      <c r="O30" s="283" t="str">
        <f>tkbieu!H33</f>
        <v>HỌC VHPT</v>
      </c>
      <c r="P30" s="253" t="str">
        <f>tkbieu!H47</f>
        <v>BD&amp;SC HT</v>
      </c>
      <c r="Q30" s="283" t="str">
        <f>tkbieu!H61</f>
        <v>HỌC VHPT</v>
      </c>
      <c r="R30" s="283" t="str">
        <f>tkbieu!H75</f>
        <v>HỌC VHPT</v>
      </c>
      <c r="S30" s="284" t="str">
        <f>tkbieu!H89</f>
        <v>BD&amp;SC KHUNG</v>
      </c>
    </row>
    <row r="31" spans="1:35" ht="21" customHeight="1" thickBot="1" x14ac:dyDescent="0.4">
      <c r="A31" s="692"/>
      <c r="B31" s="314">
        <v>7</v>
      </c>
      <c r="C31" s="320" t="s">
        <v>76</v>
      </c>
      <c r="D31" s="517" t="str">
        <f>tkbieu!G20</f>
        <v>CƠ BẢN</v>
      </c>
      <c r="E31" s="254" t="str">
        <f>tkbieu!G34</f>
        <v>THEO TKB</v>
      </c>
      <c r="F31" s="253" t="str">
        <f>tkbieu!G48</f>
        <v>GẦM Ô TÔ 1</v>
      </c>
      <c r="G31" s="254" t="str">
        <f>tkbieu!G62</f>
        <v>THEO TKB</v>
      </c>
      <c r="H31" s="254" t="str">
        <f>tkbieu!G76</f>
        <v>THEO TKB</v>
      </c>
      <c r="I31" s="284" t="str">
        <f>tkbieu!G90</f>
        <v>ĐỘNG CƠ XĂNG</v>
      </c>
      <c r="J31" s="234"/>
      <c r="K31" s="692"/>
      <c r="L31" s="314">
        <v>7</v>
      </c>
      <c r="M31" s="320" t="s">
        <v>76</v>
      </c>
      <c r="N31" s="517" t="str">
        <f>tkbieu!H20</f>
        <v>PHANH</v>
      </c>
      <c r="O31" s="254" t="str">
        <f>tkbieu!H34</f>
        <v>THEO TKB</v>
      </c>
      <c r="P31" s="253" t="str">
        <f>tkbieu!H48</f>
        <v>ĐIỆN Ô TÔ</v>
      </c>
      <c r="Q31" s="254" t="str">
        <f>tkbieu!H62</f>
        <v>THEO TKB</v>
      </c>
      <c r="R31" s="254" t="str">
        <f>tkbieu!H76</f>
        <v>THEO TKB</v>
      </c>
      <c r="S31" s="284" t="str">
        <f>tkbieu!H90</f>
        <v>GẦM Ô TÔ 1</v>
      </c>
    </row>
    <row r="32" spans="1:35" ht="21" customHeight="1" thickTop="1" x14ac:dyDescent="0.35">
      <c r="A32" s="692"/>
      <c r="B32" s="316">
        <v>8</v>
      </c>
      <c r="C32" s="317" t="s">
        <v>79</v>
      </c>
      <c r="D32" s="260">
        <f>tkbieu!G21</f>
        <v>0</v>
      </c>
      <c r="E32" s="254" t="str">
        <f>tkbieu!G35</f>
        <v>TTGDTX</v>
      </c>
      <c r="F32" s="262">
        <f>tkbieu!G49</f>
        <v>0</v>
      </c>
      <c r="G32" s="254" t="str">
        <f>tkbieu!G63</f>
        <v>TTGDTX</v>
      </c>
      <c r="H32" s="287" t="str">
        <f>tkbieu!G77</f>
        <v>TTGDTX</v>
      </c>
      <c r="I32" s="551">
        <f>tkbieu!G91</f>
        <v>0</v>
      </c>
      <c r="J32" s="234"/>
      <c r="K32" s="692"/>
      <c r="L32" s="316">
        <v>8</v>
      </c>
      <c r="M32" s="317" t="s">
        <v>79</v>
      </c>
      <c r="N32" s="260">
        <f>tkbieu!H21</f>
        <v>0</v>
      </c>
      <c r="O32" s="254" t="str">
        <f>tkbieu!H35</f>
        <v>TTGDTX</v>
      </c>
      <c r="P32" s="262">
        <f>tkbieu!H49</f>
        <v>0</v>
      </c>
      <c r="Q32" s="254" t="str">
        <f>tkbieu!H63</f>
        <v>TTGDTX</v>
      </c>
      <c r="R32" s="287" t="str">
        <f>tkbieu!H77</f>
        <v>TTGDTX</v>
      </c>
      <c r="S32" s="551">
        <f>tkbieu!H91</f>
        <v>0</v>
      </c>
    </row>
    <row r="33" spans="1:19" ht="21" customHeight="1" x14ac:dyDescent="0.35">
      <c r="A33" s="692"/>
      <c r="B33" s="319">
        <v>9</v>
      </c>
      <c r="C33" s="320" t="s">
        <v>80</v>
      </c>
      <c r="D33" s="267" t="str">
        <f>tkbieu!G22</f>
        <v>B005</v>
      </c>
      <c r="E33" s="268">
        <f>tkbieu!G36</f>
        <v>0</v>
      </c>
      <c r="F33" s="267" t="str">
        <f>tkbieu!G50</f>
        <v>B007</v>
      </c>
      <c r="G33" s="268">
        <f>tkbieu!G64</f>
        <v>0</v>
      </c>
      <c r="H33" s="268">
        <f>tkbieu!G78</f>
        <v>0</v>
      </c>
      <c r="I33" s="289" t="str">
        <f>tkbieu!G92</f>
        <v>B007</v>
      </c>
      <c r="J33" s="234"/>
      <c r="K33" s="692"/>
      <c r="L33" s="319">
        <v>9</v>
      </c>
      <c r="M33" s="320" t="s">
        <v>80</v>
      </c>
      <c r="N33" s="267" t="str">
        <f>tkbieu!H22</f>
        <v>B012</v>
      </c>
      <c r="O33" s="268">
        <f>tkbieu!H36</f>
        <v>0</v>
      </c>
      <c r="P33" s="267" t="str">
        <f>tkbieu!H50</f>
        <v>B012</v>
      </c>
      <c r="Q33" s="254">
        <f>tkbieu!H64</f>
        <v>0</v>
      </c>
      <c r="R33" s="254">
        <f>tkbieu!H78</f>
        <v>0</v>
      </c>
      <c r="S33" s="289" t="str">
        <f>tkbieu!H92</f>
        <v>B012</v>
      </c>
    </row>
    <row r="34" spans="1:19" ht="21" customHeight="1" x14ac:dyDescent="0.35">
      <c r="A34" s="692"/>
      <c r="B34" s="321">
        <v>10</v>
      </c>
      <c r="C34" s="322" t="s">
        <v>127</v>
      </c>
      <c r="D34" s="291" t="str">
        <f>tkbieu!G23</f>
        <v>T. L. SƠN</v>
      </c>
      <c r="E34" s="272">
        <f>tkbieu!G37</f>
        <v>0</v>
      </c>
      <c r="F34" s="273" t="str">
        <f>tkbieu!G51</f>
        <v>T. DƯƠNG</v>
      </c>
      <c r="G34" s="272">
        <f>tkbieu!G65</f>
        <v>0</v>
      </c>
      <c r="H34" s="292">
        <f>tkbieu!G79</f>
        <v>0</v>
      </c>
      <c r="I34" s="293" t="str">
        <f>tkbieu!G93</f>
        <v>T. THỊNH</v>
      </c>
      <c r="J34" s="234"/>
      <c r="K34" s="692"/>
      <c r="L34" s="321">
        <v>10</v>
      </c>
      <c r="M34" s="322" t="s">
        <v>127</v>
      </c>
      <c r="N34" s="291" t="str">
        <f>tkbieu!H23</f>
        <v>T. DŨNG</v>
      </c>
      <c r="O34" s="272">
        <f>tkbieu!H37</f>
        <v>0</v>
      </c>
      <c r="P34" s="273" t="str">
        <f>tkbieu!H51</f>
        <v>T. HUY</v>
      </c>
      <c r="Q34" s="272">
        <f>tkbieu!H65</f>
        <v>0</v>
      </c>
      <c r="R34" s="292">
        <f>tkbieu!H79</f>
        <v>0</v>
      </c>
      <c r="S34" s="293" t="str">
        <f>tkbieu!H93</f>
        <v>T. V. HẢI</v>
      </c>
    </row>
    <row r="35" spans="1:19" ht="21" customHeight="1" thickBot="1" x14ac:dyDescent="0.4">
      <c r="A35" s="693"/>
      <c r="B35" s="294"/>
      <c r="C35" s="297"/>
      <c r="D35" s="296"/>
      <c r="E35" s="297"/>
      <c r="F35" s="297"/>
      <c r="G35" s="298"/>
      <c r="H35" s="299"/>
      <c r="I35" s="300"/>
      <c r="J35" s="234"/>
      <c r="K35" s="693"/>
      <c r="L35" s="294"/>
      <c r="M35" s="297"/>
      <c r="N35" s="296"/>
      <c r="O35" s="297"/>
      <c r="P35" s="297"/>
      <c r="Q35" s="298"/>
      <c r="R35" s="299"/>
      <c r="S35" s="300"/>
    </row>
    <row r="36" spans="1:19" ht="23.25" customHeight="1" x14ac:dyDescent="0.2">
      <c r="A36" s="330"/>
    </row>
    <row r="37" spans="1:19" ht="24.75" customHeight="1" x14ac:dyDescent="0.3">
      <c r="A37" s="694" t="str">
        <f>'KCK-OTO'!A20</f>
        <v>ÁP DỤNG TỪ NGÀY 20/10 ĐẾN 30/10/2025</v>
      </c>
      <c r="B37" s="695"/>
      <c r="C37" s="695"/>
      <c r="D37" s="695"/>
      <c r="E37" s="695"/>
      <c r="F37" s="695"/>
      <c r="G37" s="695"/>
      <c r="H37" s="695"/>
      <c r="I37" s="695"/>
    </row>
    <row r="38" spans="1:19" ht="18" customHeight="1" x14ac:dyDescent="0.2">
      <c r="A38" s="696"/>
      <c r="B38" s="695"/>
      <c r="C38" s="695"/>
      <c r="D38" s="695"/>
      <c r="E38" s="695"/>
      <c r="F38" s="695"/>
      <c r="G38" s="695"/>
      <c r="H38" s="695"/>
    </row>
    <row r="39" spans="1:19" ht="25.5" customHeight="1" thickBot="1" x14ac:dyDescent="0.25">
      <c r="A39" s="697" t="s">
        <v>113</v>
      </c>
      <c r="B39" s="698"/>
      <c r="C39" s="237" t="str">
        <f>tkbieu!I10</f>
        <v>C23CK1</v>
      </c>
      <c r="D39" s="337"/>
      <c r="E39" s="338" t="s">
        <v>114</v>
      </c>
      <c r="F39" s="239" t="str">
        <f>tkbieu!I9</f>
        <v>T. L. SƠN</v>
      </c>
      <c r="H39" s="241" t="s">
        <v>115</v>
      </c>
      <c r="I39" s="241" t="s">
        <v>135</v>
      </c>
    </row>
    <row r="40" spans="1:19" ht="21" customHeight="1" x14ac:dyDescent="0.2">
      <c r="A40" s="243" t="s">
        <v>118</v>
      </c>
      <c r="B40" s="244" t="s">
        <v>119</v>
      </c>
      <c r="C40" s="244" t="s">
        <v>120</v>
      </c>
      <c r="D40" s="245" t="s">
        <v>56</v>
      </c>
      <c r="E40" s="245" t="s">
        <v>124</v>
      </c>
      <c r="F40" s="245" t="s">
        <v>93</v>
      </c>
      <c r="G40" s="246" t="s">
        <v>97</v>
      </c>
      <c r="H40" s="245" t="s">
        <v>101</v>
      </c>
      <c r="I40" s="247" t="s">
        <v>125</v>
      </c>
    </row>
    <row r="41" spans="1:19" ht="21" customHeight="1" x14ac:dyDescent="0.2">
      <c r="A41" s="699" t="s">
        <v>57</v>
      </c>
      <c r="B41" s="251">
        <v>1</v>
      </c>
      <c r="C41" s="252" t="s">
        <v>58</v>
      </c>
      <c r="D41" s="333" t="str">
        <f>tkbieu!I12</f>
        <v>ĐỒ ÁN</v>
      </c>
      <c r="E41" s="253" t="str">
        <f>tkbieu!I26</f>
        <v>PHAY CNC</v>
      </c>
      <c r="F41" s="253" t="str">
        <f>tkbieu!I40</f>
        <v>ĐỒ ÁN</v>
      </c>
      <c r="G41" s="253" t="str">
        <f>tkbieu!I54</f>
        <v>ĐỒ ÁN</v>
      </c>
      <c r="H41" s="253">
        <f>tkbieu!I68</f>
        <v>0</v>
      </c>
      <c r="I41" s="332">
        <f>tkbieu!I82</f>
        <v>0</v>
      </c>
    </row>
    <row r="42" spans="1:19" ht="21" customHeight="1" thickBot="1" x14ac:dyDescent="0.25">
      <c r="A42" s="692"/>
      <c r="B42" s="256">
        <v>2</v>
      </c>
      <c r="C42" s="257" t="s">
        <v>60</v>
      </c>
      <c r="D42" s="333" t="str">
        <f>tkbieu!I13</f>
        <v>TỐT NGHIỆP</v>
      </c>
      <c r="E42" s="253" t="str">
        <f>tkbieu!I27</f>
        <v>NÂNG CAO</v>
      </c>
      <c r="F42" s="333" t="str">
        <f>tkbieu!I41</f>
        <v>TỐT NGHIỆP</v>
      </c>
      <c r="G42" s="253" t="str">
        <f>tkbieu!I55</f>
        <v>TỐT NGHIỆP</v>
      </c>
      <c r="H42" s="253">
        <f>tkbieu!I69</f>
        <v>0</v>
      </c>
      <c r="I42" s="284">
        <f>tkbieu!I83</f>
        <v>0</v>
      </c>
    </row>
    <row r="43" spans="1:19" ht="21" customHeight="1" thickTop="1" x14ac:dyDescent="0.2">
      <c r="A43" s="692"/>
      <c r="B43" s="258">
        <v>3</v>
      </c>
      <c r="C43" s="259" t="s">
        <v>62</v>
      </c>
      <c r="D43" s="260">
        <f>tkbieu!I14</f>
        <v>0</v>
      </c>
      <c r="E43" s="260" t="str">
        <f>tkbieu!I28</f>
        <v>21/10 THI 7H30</v>
      </c>
      <c r="F43" s="260">
        <f>tkbieu!I42</f>
        <v>0</v>
      </c>
      <c r="G43" s="253">
        <f>tkbieu!I56</f>
        <v>0</v>
      </c>
      <c r="H43" s="261">
        <f>tkbieu!I70</f>
        <v>0</v>
      </c>
      <c r="I43" s="551">
        <f>tkbieu!I84</f>
        <v>0</v>
      </c>
    </row>
    <row r="44" spans="1:19" ht="21" customHeight="1" x14ac:dyDescent="0.2">
      <c r="A44" s="692"/>
      <c r="B44" s="265">
        <v>4</v>
      </c>
      <c r="C44" s="266" t="s">
        <v>63</v>
      </c>
      <c r="D44" s="267" t="str">
        <f>tkbieu!I15</f>
        <v>B003</v>
      </c>
      <c r="E44" s="267" t="str">
        <f>tkbieu!I29</f>
        <v>B003-CNC</v>
      </c>
      <c r="F44" s="267" t="str">
        <f>tkbieu!I43</f>
        <v>B003</v>
      </c>
      <c r="G44" s="267" t="str">
        <f>tkbieu!I57</f>
        <v>B003</v>
      </c>
      <c r="H44" s="267">
        <f>tkbieu!I71</f>
        <v>0</v>
      </c>
      <c r="I44" s="289">
        <f>tkbieu!I85</f>
        <v>0</v>
      </c>
    </row>
    <row r="45" spans="1:19" ht="21" customHeight="1" x14ac:dyDescent="0.2">
      <c r="A45" s="692"/>
      <c r="B45" s="270">
        <v>5</v>
      </c>
      <c r="C45" s="271" t="s">
        <v>126</v>
      </c>
      <c r="D45" s="273" t="str">
        <f>tkbieu!I16</f>
        <v>T. CƯƠNG</v>
      </c>
      <c r="E45" s="253" t="str">
        <f>tkbieu!I30</f>
        <v>T. TIÊN</v>
      </c>
      <c r="F45" s="253" t="str">
        <f>tkbieu!I44</f>
        <v>T. CƯƠNG</v>
      </c>
      <c r="G45" s="575" t="str">
        <f>tkbieu!I58</f>
        <v>T. CƯƠNG</v>
      </c>
      <c r="H45" s="273">
        <f>tkbieu!I72</f>
        <v>0</v>
      </c>
      <c r="I45" s="284">
        <f>tkbieu!I86</f>
        <v>0</v>
      </c>
    </row>
    <row r="46" spans="1:19" ht="21" customHeight="1" thickBot="1" x14ac:dyDescent="0.25">
      <c r="A46" s="700"/>
      <c r="B46" s="274"/>
      <c r="C46" s="275"/>
      <c r="D46" s="339"/>
      <c r="E46" s="340"/>
      <c r="F46" s="340"/>
      <c r="G46" s="340"/>
      <c r="H46" s="341"/>
      <c r="I46" s="342"/>
    </row>
    <row r="47" spans="1:19" ht="21" customHeight="1" thickTop="1" x14ac:dyDescent="0.2">
      <c r="A47" s="699" t="s">
        <v>70</v>
      </c>
      <c r="B47" s="265">
        <v>6</v>
      </c>
      <c r="C47" s="259" t="s">
        <v>71</v>
      </c>
      <c r="D47" s="253" t="str">
        <f>tkbieu!I19</f>
        <v>ĐỒ ÁN</v>
      </c>
      <c r="E47" s="286">
        <f>tkbieu!I33</f>
        <v>0</v>
      </c>
      <c r="F47" s="286" t="str">
        <f>tkbieu!I47</f>
        <v>ĐỒ ÁN</v>
      </c>
      <c r="G47" s="286" t="str">
        <f>tkbieu!I61</f>
        <v>ĐỒ ÁN</v>
      </c>
      <c r="H47" s="286">
        <f>tkbieu!I75</f>
        <v>0</v>
      </c>
      <c r="I47" s="327">
        <f>tkbieu!I89</f>
        <v>0</v>
      </c>
    </row>
    <row r="48" spans="1:19" ht="21" customHeight="1" thickBot="1" x14ac:dyDescent="0.25">
      <c r="A48" s="692"/>
      <c r="B48" s="256">
        <v>7</v>
      </c>
      <c r="C48" s="266" t="s">
        <v>76</v>
      </c>
      <c r="D48" s="253" t="str">
        <f>tkbieu!I20</f>
        <v>TỐT NGHIỆP</v>
      </c>
      <c r="E48" s="253">
        <f>tkbieu!I34</f>
        <v>0</v>
      </c>
      <c r="F48" s="333" t="str">
        <f>tkbieu!I48</f>
        <v>TỐT NGHIỆP</v>
      </c>
      <c r="G48" s="253" t="str">
        <f>tkbieu!I62</f>
        <v>TỐT NGHIỆP</v>
      </c>
      <c r="H48" s="253">
        <f>tkbieu!I76</f>
        <v>0</v>
      </c>
      <c r="I48" s="284">
        <f>tkbieu!I90</f>
        <v>0</v>
      </c>
    </row>
    <row r="49" spans="1:22" ht="21" customHeight="1" thickTop="1" x14ac:dyDescent="0.2">
      <c r="A49" s="692"/>
      <c r="B49" s="258">
        <v>8</v>
      </c>
      <c r="C49" s="259" t="s">
        <v>79</v>
      </c>
      <c r="D49" s="262">
        <f>tkbieu!I21</f>
        <v>0</v>
      </c>
      <c r="E49" s="262">
        <f>tkbieu!I35</f>
        <v>0</v>
      </c>
      <c r="F49" s="260">
        <f>tkbieu!I49</f>
        <v>0</v>
      </c>
      <c r="G49" s="621">
        <f>tkbieu!I63</f>
        <v>0</v>
      </c>
      <c r="H49" s="261">
        <f>tkbieu!I77</f>
        <v>0</v>
      </c>
      <c r="I49" s="318">
        <f>tkbieu!I91</f>
        <v>0</v>
      </c>
    </row>
    <row r="50" spans="1:22" ht="21" customHeight="1" x14ac:dyDescent="0.2">
      <c r="A50" s="692"/>
      <c r="B50" s="265">
        <v>9</v>
      </c>
      <c r="C50" s="266" t="s">
        <v>80</v>
      </c>
      <c r="D50" s="267" t="str">
        <f>tkbieu!I22</f>
        <v>B003</v>
      </c>
      <c r="E50" s="267">
        <f>tkbieu!I36</f>
        <v>0</v>
      </c>
      <c r="F50" s="267" t="str">
        <f>tkbieu!I50</f>
        <v>B003</v>
      </c>
      <c r="G50" s="267" t="str">
        <f>tkbieu!I64</f>
        <v>B003</v>
      </c>
      <c r="H50" s="267">
        <f>tkbieu!I78</f>
        <v>0</v>
      </c>
      <c r="I50" s="289">
        <f>tkbieu!I92</f>
        <v>0</v>
      </c>
    </row>
    <row r="51" spans="1:22" ht="21" customHeight="1" x14ac:dyDescent="0.2">
      <c r="A51" s="692"/>
      <c r="B51" s="270">
        <v>10</v>
      </c>
      <c r="C51" s="271" t="s">
        <v>127</v>
      </c>
      <c r="D51" s="273" t="str">
        <f>tkbieu!I23</f>
        <v>T. CƯƠNG</v>
      </c>
      <c r="E51" s="343">
        <f>tkbieu!I37</f>
        <v>0</v>
      </c>
      <c r="F51" s="273" t="str">
        <f>tkbieu!I51</f>
        <v>T. CƯƠNG</v>
      </c>
      <c r="G51" s="273" t="str">
        <f>tkbieu!I65</f>
        <v>T. CƯƠNG</v>
      </c>
      <c r="H51" s="344">
        <f>tkbieu!I79</f>
        <v>0</v>
      </c>
      <c r="I51" s="293">
        <f>tkbieu!I93</f>
        <v>0</v>
      </c>
    </row>
    <row r="52" spans="1:22" ht="21" customHeight="1" thickBot="1" x14ac:dyDescent="0.25">
      <c r="A52" s="693"/>
      <c r="B52" s="345"/>
      <c r="C52" s="346"/>
      <c r="D52" s="346"/>
      <c r="E52" s="347"/>
      <c r="F52" s="304"/>
      <c r="G52" s="613"/>
      <c r="H52" s="349"/>
      <c r="I52" s="350"/>
    </row>
    <row r="53" spans="1:22" ht="12.75" customHeight="1" x14ac:dyDescent="0.2"/>
    <row r="54" spans="1:22" ht="24.75" customHeight="1" x14ac:dyDescent="0.3">
      <c r="A54" s="701" t="str">
        <f>A37</f>
        <v>ÁP DỤNG TỪ NGÀY 20/10 ĐẾN 30/10/2025</v>
      </c>
      <c r="B54" s="695"/>
      <c r="C54" s="695"/>
      <c r="D54" s="695"/>
      <c r="E54" s="695"/>
      <c r="F54" s="695"/>
      <c r="G54" s="695"/>
      <c r="H54" s="695"/>
      <c r="I54" s="695"/>
      <c r="J54" s="228"/>
      <c r="K54" s="694" t="str">
        <f>A37</f>
        <v>ÁP DỤNG TỪ NGÀY 20/10 ĐẾN 30/10/2025</v>
      </c>
      <c r="L54" s="695"/>
      <c r="M54" s="695"/>
      <c r="N54" s="695"/>
      <c r="O54" s="695"/>
      <c r="P54" s="695"/>
      <c r="Q54" s="695"/>
      <c r="R54" s="695"/>
      <c r="S54" s="695"/>
      <c r="T54" s="351"/>
      <c r="U54" s="351"/>
      <c r="V54" s="351"/>
    </row>
    <row r="55" spans="1:22" ht="18" customHeight="1" x14ac:dyDescent="0.2">
      <c r="A55" s="696"/>
      <c r="B55" s="695"/>
      <c r="C55" s="695"/>
      <c r="D55" s="695"/>
      <c r="E55" s="695"/>
      <c r="F55" s="695"/>
      <c r="G55" s="695"/>
      <c r="H55" s="695"/>
      <c r="I55" s="695"/>
      <c r="J55" s="228"/>
      <c r="K55" s="696"/>
      <c r="L55" s="695"/>
      <c r="M55" s="695"/>
      <c r="N55" s="695"/>
      <c r="O55" s="695"/>
      <c r="P55" s="695"/>
      <c r="Q55" s="695"/>
      <c r="R55" s="695"/>
      <c r="S55" s="695"/>
      <c r="T55" s="229"/>
      <c r="U55" s="229"/>
      <c r="V55" s="352"/>
    </row>
    <row r="56" spans="1:22" ht="24.75" customHeight="1" thickBot="1" x14ac:dyDescent="0.25">
      <c r="A56" s="697" t="s">
        <v>113</v>
      </c>
      <c r="B56" s="698"/>
      <c r="C56" s="237" t="str">
        <f>tkbieu!J10</f>
        <v>T24CK1</v>
      </c>
      <c r="D56" s="337"/>
      <c r="E56" s="238" t="s">
        <v>114</v>
      </c>
      <c r="F56" s="239" t="str">
        <f>tkbieu!J9</f>
        <v>T. CƯƠNG</v>
      </c>
      <c r="G56" s="353"/>
      <c r="H56" s="241" t="s">
        <v>115</v>
      </c>
      <c r="I56" s="241" t="s">
        <v>136</v>
      </c>
      <c r="J56" s="228"/>
      <c r="K56" s="236" t="s">
        <v>113</v>
      </c>
      <c r="L56" s="236"/>
      <c r="M56" s="237" t="str">
        <f>tkbieu!K10</f>
        <v>C24CK1</v>
      </c>
      <c r="N56" s="337"/>
      <c r="O56" s="238" t="s">
        <v>114</v>
      </c>
      <c r="P56" s="239" t="str">
        <f>tkbieu!K9</f>
        <v>T. V. V. HOÀNG</v>
      </c>
      <c r="Q56" s="353"/>
      <c r="R56" s="241" t="s">
        <v>115</v>
      </c>
      <c r="S56" s="241" t="s">
        <v>137</v>
      </c>
    </row>
    <row r="57" spans="1:22" ht="21" customHeight="1" x14ac:dyDescent="0.2">
      <c r="A57" s="306" t="s">
        <v>118</v>
      </c>
      <c r="B57" s="307" t="s">
        <v>119</v>
      </c>
      <c r="C57" s="307" t="s">
        <v>120</v>
      </c>
      <c r="D57" s="308" t="s">
        <v>56</v>
      </c>
      <c r="E57" s="309" t="s">
        <v>124</v>
      </c>
      <c r="F57" s="308" t="s">
        <v>93</v>
      </c>
      <c r="G57" s="309" t="s">
        <v>97</v>
      </c>
      <c r="H57" s="308" t="s">
        <v>101</v>
      </c>
      <c r="I57" s="311" t="s">
        <v>125</v>
      </c>
      <c r="J57" s="354"/>
      <c r="K57" s="306" t="s">
        <v>118</v>
      </c>
      <c r="L57" s="307" t="s">
        <v>119</v>
      </c>
      <c r="M57" s="307" t="s">
        <v>120</v>
      </c>
      <c r="N57" s="308" t="s">
        <v>56</v>
      </c>
      <c r="O57" s="308" t="s">
        <v>124</v>
      </c>
      <c r="P57" s="308" t="s">
        <v>93</v>
      </c>
      <c r="Q57" s="308" t="s">
        <v>97</v>
      </c>
      <c r="R57" s="308" t="s">
        <v>101</v>
      </c>
      <c r="S57" s="311" t="s">
        <v>125</v>
      </c>
    </row>
    <row r="58" spans="1:22" ht="21" customHeight="1" x14ac:dyDescent="0.2">
      <c r="A58" s="702" t="s">
        <v>57</v>
      </c>
      <c r="B58" s="312">
        <v>1</v>
      </c>
      <c r="C58" s="313" t="s">
        <v>58</v>
      </c>
      <c r="D58" s="253" t="str">
        <f>tkbieu!J12</f>
        <v>KHAI TRIỂN</v>
      </c>
      <c r="E58" s="254" t="str">
        <f>tkbieu!J26</f>
        <v>HỌC VHPT</v>
      </c>
      <c r="F58" s="253" t="str">
        <f>tkbieu!J40</f>
        <v>TIỆN CÔN</v>
      </c>
      <c r="G58" s="254" t="str">
        <f>tkbieu!J54</f>
        <v>HỌC VHPT</v>
      </c>
      <c r="H58" s="253" t="str">
        <f>tkbieu!J68</f>
        <v>TIỆN REN</v>
      </c>
      <c r="I58" s="495" t="str">
        <f>tkbieu!J82</f>
        <v>VẬN HÀNH</v>
      </c>
      <c r="J58" s="285"/>
      <c r="K58" s="702" t="s">
        <v>57</v>
      </c>
      <c r="L58" s="312">
        <v>1</v>
      </c>
      <c r="M58" s="313" t="s">
        <v>58</v>
      </c>
      <c r="N58" s="253">
        <f>tkbieu!K12</f>
        <v>0</v>
      </c>
      <c r="O58" s="253" t="str">
        <f>tkbieu!K26</f>
        <v>TIỆN LỖ</v>
      </c>
      <c r="P58" s="355" t="str">
        <f>tkbieu!K40</f>
        <v>CƠ</v>
      </c>
      <c r="Q58" s="356" t="str">
        <f>tkbieu!K54</f>
        <v xml:space="preserve">VẼ VÀ T.KẾ </v>
      </c>
      <c r="R58" s="355" t="str">
        <f>tkbieu!K68</f>
        <v>PHAY BÀO MP //</v>
      </c>
      <c r="S58" s="284" t="str">
        <f>tkbieu!K82</f>
        <v>NGUYÊN LÝ-</v>
      </c>
    </row>
    <row r="59" spans="1:22" ht="21" customHeight="1" thickBot="1" x14ac:dyDescent="0.25">
      <c r="A59" s="692"/>
      <c r="B59" s="314">
        <v>2</v>
      </c>
      <c r="C59" s="315" t="s">
        <v>60</v>
      </c>
      <c r="D59" s="253" t="str">
        <f>tkbieu!J13</f>
        <v>HÌNH GÒ</v>
      </c>
      <c r="E59" s="254" t="str">
        <f>tkbieu!J27</f>
        <v>THEO TKB</v>
      </c>
      <c r="F59" s="253">
        <f>tkbieu!J41</f>
        <v>0</v>
      </c>
      <c r="G59" s="254" t="str">
        <f>tkbieu!J55</f>
        <v>THEO TKB</v>
      </c>
      <c r="H59" s="253" t="str">
        <f>tkbieu!J69</f>
        <v>TAM GIÁC</v>
      </c>
      <c r="I59" s="496" t="str">
        <f>tkbieu!J83</f>
        <v>TIỆN CNC1</v>
      </c>
      <c r="J59" s="285"/>
      <c r="K59" s="692"/>
      <c r="L59" s="314">
        <v>2</v>
      </c>
      <c r="M59" s="315" t="s">
        <v>60</v>
      </c>
      <c r="N59" s="253">
        <f>tkbieu!K13</f>
        <v>0</v>
      </c>
      <c r="O59" s="253">
        <f>tkbieu!K27</f>
        <v>0</v>
      </c>
      <c r="P59" s="355" t="str">
        <f>tkbieu!K41</f>
        <v>KỸ THUẬT</v>
      </c>
      <c r="Q59" s="355" t="str">
        <f>tkbieu!K55</f>
        <v>TRÊN MT CƠ BẢN</v>
      </c>
      <c r="R59" s="357" t="str">
        <f>tkbieu!K69</f>
        <v>V. GÓC, BẬC, RÃNH</v>
      </c>
      <c r="S59" s="612" t="str">
        <f>tkbieu!K83</f>
        <v>CHI TIẾT MÁY</v>
      </c>
    </row>
    <row r="60" spans="1:22" ht="21" customHeight="1" thickTop="1" x14ac:dyDescent="0.2">
      <c r="A60" s="692"/>
      <c r="B60" s="316">
        <v>3</v>
      </c>
      <c r="C60" s="317" t="s">
        <v>62</v>
      </c>
      <c r="D60" s="260">
        <f>tkbieu!J14</f>
        <v>0</v>
      </c>
      <c r="E60" s="254" t="str">
        <f>tkbieu!J28</f>
        <v>TTGDTX</v>
      </c>
      <c r="F60" s="262">
        <f>tkbieu!J42</f>
        <v>0</v>
      </c>
      <c r="G60" s="254" t="str">
        <f>tkbieu!J56</f>
        <v>TTGDTX</v>
      </c>
      <c r="H60" s="334">
        <f>tkbieu!J70</f>
        <v>0</v>
      </c>
      <c r="I60" s="516">
        <f>tkbieu!J84</f>
        <v>0</v>
      </c>
      <c r="J60" s="285"/>
      <c r="K60" s="692"/>
      <c r="L60" s="316">
        <v>3</v>
      </c>
      <c r="M60" s="317" t="s">
        <v>62</v>
      </c>
      <c r="N60" s="262">
        <f>tkbieu!K14</f>
        <v>0</v>
      </c>
      <c r="O60" s="262">
        <f>tkbieu!K28</f>
        <v>0</v>
      </c>
      <c r="P60" s="412">
        <f>tkbieu!K42</f>
        <v>0</v>
      </c>
      <c r="Q60" s="378">
        <f>tkbieu!K56</f>
        <v>0</v>
      </c>
      <c r="R60" s="412">
        <f>tkbieu!K70</f>
        <v>0</v>
      </c>
      <c r="S60" s="288">
        <f>tkbieu!K84</f>
        <v>0</v>
      </c>
    </row>
    <row r="61" spans="1:22" ht="21" customHeight="1" x14ac:dyDescent="0.2">
      <c r="A61" s="692"/>
      <c r="B61" s="319">
        <v>4</v>
      </c>
      <c r="C61" s="320" t="s">
        <v>63</v>
      </c>
      <c r="D61" s="267" t="str">
        <f>tkbieu!J15</f>
        <v>B003</v>
      </c>
      <c r="E61" s="268">
        <f>tkbieu!J29</f>
        <v>0</v>
      </c>
      <c r="F61" s="267" t="str">
        <f>tkbieu!J43</f>
        <v>B003</v>
      </c>
      <c r="G61" s="268">
        <f>tkbieu!J57</f>
        <v>0</v>
      </c>
      <c r="H61" s="267" t="str">
        <f>tkbieu!J71</f>
        <v>B003</v>
      </c>
      <c r="I61" s="497" t="str">
        <f>tkbieu!J85</f>
        <v>B003-CNC</v>
      </c>
      <c r="J61" s="290"/>
      <c r="K61" s="692"/>
      <c r="L61" s="319">
        <v>4</v>
      </c>
      <c r="M61" s="320" t="s">
        <v>63</v>
      </c>
      <c r="N61" s="267">
        <f>tkbieu!K15</f>
        <v>0</v>
      </c>
      <c r="O61" s="267" t="str">
        <f>tkbieu!K29</f>
        <v>B003</v>
      </c>
      <c r="P61" s="359" t="str">
        <f>tkbieu!K43</f>
        <v>A210</v>
      </c>
      <c r="Q61" s="359" t="str">
        <f>tkbieu!K57</f>
        <v>B013</v>
      </c>
      <c r="R61" s="359" t="str">
        <f>tkbieu!K71</f>
        <v>B003</v>
      </c>
      <c r="S61" s="289" t="str">
        <f>tkbieu!K85</f>
        <v>A209</v>
      </c>
    </row>
    <row r="62" spans="1:22" ht="21" customHeight="1" x14ac:dyDescent="0.2">
      <c r="A62" s="692"/>
      <c r="B62" s="321">
        <v>5</v>
      </c>
      <c r="C62" s="322" t="s">
        <v>126</v>
      </c>
      <c r="D62" s="253" t="str">
        <f>tkbieu!J16</f>
        <v>T. TRƯƠNG</v>
      </c>
      <c r="E62" s="272">
        <f>tkbieu!J30</f>
        <v>0</v>
      </c>
      <c r="F62" s="273" t="str">
        <f>tkbieu!J44</f>
        <v>T. NGHI</v>
      </c>
      <c r="G62" s="272">
        <f>tkbieu!J58</f>
        <v>0</v>
      </c>
      <c r="H62" s="253" t="str">
        <f>tkbieu!J72</f>
        <v>T. CƯƠNG</v>
      </c>
      <c r="I62" s="498" t="str">
        <f>tkbieu!J86</f>
        <v>T. TIÊN</v>
      </c>
      <c r="J62" s="360"/>
      <c r="K62" s="692"/>
      <c r="L62" s="321">
        <v>5</v>
      </c>
      <c r="M62" s="322" t="s">
        <v>126</v>
      </c>
      <c r="N62" s="273">
        <f>tkbieu!K16</f>
        <v>0</v>
      </c>
      <c r="O62" s="273" t="str">
        <f>tkbieu!K30</f>
        <v>T. V. HOÀNG</v>
      </c>
      <c r="P62" s="344" t="str">
        <f>tkbieu!K44</f>
        <v>T. Y. LONG</v>
      </c>
      <c r="Q62" s="273" t="str">
        <f>tkbieu!K58</f>
        <v>T. PHÚC</v>
      </c>
      <c r="R62" s="344" t="str">
        <f>tkbieu!K72</f>
        <v>T. Y. LONG</v>
      </c>
      <c r="S62" s="323" t="str">
        <f>tkbieu!K86</f>
        <v>T. THUẤN</v>
      </c>
    </row>
    <row r="63" spans="1:22" ht="21" customHeight="1" thickBot="1" x14ac:dyDescent="0.25">
      <c r="A63" s="700"/>
      <c r="B63" s="274"/>
      <c r="C63" s="324"/>
      <c r="D63" s="276"/>
      <c r="E63" s="277"/>
      <c r="F63" s="278"/>
      <c r="G63" s="277"/>
      <c r="H63" s="279"/>
      <c r="I63" s="280"/>
      <c r="J63" s="362"/>
      <c r="K63" s="700"/>
      <c r="L63" s="274"/>
      <c r="M63" s="324"/>
      <c r="N63" s="339"/>
      <c r="O63" s="339"/>
      <c r="P63" s="363"/>
      <c r="Q63" s="363"/>
      <c r="R63" s="363"/>
      <c r="S63" s="361"/>
    </row>
    <row r="64" spans="1:22" ht="21" customHeight="1" thickTop="1" x14ac:dyDescent="0.2">
      <c r="A64" s="691" t="s">
        <v>70</v>
      </c>
      <c r="B64" s="319">
        <v>6</v>
      </c>
      <c r="C64" s="317" t="s">
        <v>71</v>
      </c>
      <c r="D64" s="282" t="str">
        <f>tkbieu!J19</f>
        <v>KHAI TRIỂN</v>
      </c>
      <c r="E64" s="283" t="str">
        <f>tkbieu!J33</f>
        <v>HỌC VHPT</v>
      </c>
      <c r="F64" s="253" t="str">
        <f>tkbieu!J47</f>
        <v>ĐO KIỂM S.PHẨM</v>
      </c>
      <c r="G64" s="283" t="str">
        <f>tkbieu!J61</f>
        <v>HỌC VHPT</v>
      </c>
      <c r="H64" s="283" t="str">
        <f>tkbieu!J75</f>
        <v>HỌC VHPT</v>
      </c>
      <c r="I64" s="284" t="str">
        <f>tkbieu!J89</f>
        <v>LẬP TRÌNH</v>
      </c>
      <c r="J64" s="285"/>
      <c r="K64" s="691" t="s">
        <v>70</v>
      </c>
      <c r="L64" s="319">
        <v>6</v>
      </c>
      <c r="M64" s="317" t="s">
        <v>71</v>
      </c>
      <c r="N64" s="355" t="str">
        <f>tkbieu!K19</f>
        <v>NGUYÊN LÝ-</v>
      </c>
      <c r="O64" s="355" t="str">
        <f>tkbieu!K33</f>
        <v>TIỆN LỖ</v>
      </c>
      <c r="P64" s="286">
        <f>tkbieu!K47</f>
        <v>0</v>
      </c>
      <c r="Q64" s="286" t="str">
        <f>tkbieu!K61</f>
        <v xml:space="preserve">VẼ VÀ T.KẾ </v>
      </c>
      <c r="R64" s="286" t="str">
        <f>tkbieu!K75</f>
        <v>PHAY BÀO MP //</v>
      </c>
      <c r="S64" s="327">
        <f>tkbieu!K89</f>
        <v>0</v>
      </c>
    </row>
    <row r="65" spans="1:19" ht="21" customHeight="1" thickBot="1" x14ac:dyDescent="0.25">
      <c r="A65" s="692"/>
      <c r="B65" s="314">
        <v>7</v>
      </c>
      <c r="C65" s="320" t="s">
        <v>76</v>
      </c>
      <c r="D65" s="517" t="str">
        <f>tkbieu!J20</f>
        <v>HÌNH GÒ</v>
      </c>
      <c r="E65" s="254" t="str">
        <f>tkbieu!J34</f>
        <v>THEO TKB</v>
      </c>
      <c r="F65" s="253" t="str">
        <f>tkbieu!J48</f>
        <v>CƠ KHÍ</v>
      </c>
      <c r="G65" s="254" t="str">
        <f>tkbieu!J62</f>
        <v>THEO TKB</v>
      </c>
      <c r="H65" s="254" t="str">
        <f>tkbieu!J76</f>
        <v>THEO TKB</v>
      </c>
      <c r="I65" s="284" t="str">
        <f>tkbieu!J90</f>
        <v>PHAY CNC</v>
      </c>
      <c r="J65" s="285"/>
      <c r="K65" s="692"/>
      <c r="L65" s="314">
        <v>7</v>
      </c>
      <c r="M65" s="320" t="s">
        <v>76</v>
      </c>
      <c r="N65" s="355" t="str">
        <f>tkbieu!K20</f>
        <v>CHI TIẾT MÁY</v>
      </c>
      <c r="O65" s="355">
        <f>tkbieu!K34</f>
        <v>0</v>
      </c>
      <c r="P65" s="253">
        <f>tkbieu!K48</f>
        <v>0</v>
      </c>
      <c r="Q65" s="253" t="str">
        <f>tkbieu!K62</f>
        <v>TRÊN MT CƠ BẢN</v>
      </c>
      <c r="R65" s="253" t="str">
        <f>tkbieu!K76</f>
        <v>V. GÓC, BẬC, RÃNH</v>
      </c>
      <c r="S65" s="328">
        <f>tkbieu!K90</f>
        <v>0</v>
      </c>
    </row>
    <row r="66" spans="1:19" ht="21" customHeight="1" thickTop="1" x14ac:dyDescent="0.2">
      <c r="A66" s="692"/>
      <c r="B66" s="316">
        <v>8</v>
      </c>
      <c r="C66" s="317" t="s">
        <v>79</v>
      </c>
      <c r="D66" s="260">
        <f>tkbieu!J21</f>
        <v>0</v>
      </c>
      <c r="E66" s="254" t="str">
        <f>tkbieu!J35</f>
        <v>TTGDTX</v>
      </c>
      <c r="F66" s="262">
        <f>tkbieu!J49</f>
        <v>0</v>
      </c>
      <c r="G66" s="254" t="str">
        <f>tkbieu!J63</f>
        <v>TTGDTX</v>
      </c>
      <c r="H66" s="287" t="str">
        <f>tkbieu!J77</f>
        <v>TTGDTX</v>
      </c>
      <c r="I66" s="288">
        <f>tkbieu!J91</f>
        <v>0</v>
      </c>
      <c r="J66" s="285"/>
      <c r="K66" s="692"/>
      <c r="L66" s="316">
        <v>8</v>
      </c>
      <c r="M66" s="317" t="s">
        <v>79</v>
      </c>
      <c r="N66" s="262">
        <f>tkbieu!K21</f>
        <v>0</v>
      </c>
      <c r="O66" s="365">
        <f>tkbieu!K35</f>
        <v>0</v>
      </c>
      <c r="P66" s="260">
        <f>tkbieu!K49</f>
        <v>0</v>
      </c>
      <c r="Q66" s="334">
        <f>tkbieu!K63</f>
        <v>0</v>
      </c>
      <c r="R66" s="334">
        <f>tkbieu!K77</f>
        <v>0</v>
      </c>
      <c r="S66" s="364">
        <f>tkbieu!K91</f>
        <v>0</v>
      </c>
    </row>
    <row r="67" spans="1:19" ht="21" customHeight="1" x14ac:dyDescent="0.2">
      <c r="A67" s="692"/>
      <c r="B67" s="319">
        <v>9</v>
      </c>
      <c r="C67" s="320" t="s">
        <v>80</v>
      </c>
      <c r="D67" s="267" t="str">
        <f>tkbieu!J22</f>
        <v>B003</v>
      </c>
      <c r="E67" s="268">
        <f>tkbieu!J36</f>
        <v>0</v>
      </c>
      <c r="F67" s="267" t="str">
        <f>tkbieu!J50</f>
        <v>B003</v>
      </c>
      <c r="G67" s="268">
        <f>tkbieu!J64</f>
        <v>0</v>
      </c>
      <c r="H67" s="268">
        <f>tkbieu!J78</f>
        <v>0</v>
      </c>
      <c r="I67" s="289" t="str">
        <f>tkbieu!J92</f>
        <v>B013</v>
      </c>
      <c r="J67" s="290"/>
      <c r="K67" s="692"/>
      <c r="L67" s="319">
        <v>9</v>
      </c>
      <c r="M67" s="320" t="s">
        <v>80</v>
      </c>
      <c r="N67" s="267" t="str">
        <f>tkbieu!K22</f>
        <v>A004</v>
      </c>
      <c r="O67" s="359" t="str">
        <f>tkbieu!K36</f>
        <v>B003</v>
      </c>
      <c r="P67" s="267">
        <f>tkbieu!K50</f>
        <v>0</v>
      </c>
      <c r="Q67" s="267" t="str">
        <f>tkbieu!K64</f>
        <v>B013</v>
      </c>
      <c r="R67" s="267" t="str">
        <f>tkbieu!K78</f>
        <v>B003</v>
      </c>
      <c r="S67" s="358">
        <f>tkbieu!K92</f>
        <v>0</v>
      </c>
    </row>
    <row r="68" spans="1:19" ht="21" customHeight="1" x14ac:dyDescent="0.2">
      <c r="A68" s="692"/>
      <c r="B68" s="321">
        <v>10</v>
      </c>
      <c r="C68" s="322" t="s">
        <v>127</v>
      </c>
      <c r="D68" s="291" t="str">
        <f>tkbieu!J23</f>
        <v>T. TRƯƠNG</v>
      </c>
      <c r="E68" s="272">
        <f>tkbieu!J37</f>
        <v>0</v>
      </c>
      <c r="F68" s="273" t="str">
        <f>tkbieu!J51</f>
        <v>T. Y. LONG</v>
      </c>
      <c r="G68" s="272">
        <f>tkbieu!J65</f>
        <v>0</v>
      </c>
      <c r="H68" s="292">
        <f>tkbieu!J79</f>
        <v>0</v>
      </c>
      <c r="I68" s="293" t="str">
        <f>tkbieu!J93</f>
        <v>T. NGHI</v>
      </c>
      <c r="J68" s="285"/>
      <c r="K68" s="692"/>
      <c r="L68" s="321">
        <v>10</v>
      </c>
      <c r="M68" s="322" t="s">
        <v>127</v>
      </c>
      <c r="N68" s="344" t="str">
        <f>tkbieu!K23</f>
        <v>T. THUẤN</v>
      </c>
      <c r="O68" s="273" t="str">
        <f>tkbieu!K37</f>
        <v>T. V. HOÀNG</v>
      </c>
      <c r="P68" s="344">
        <f>tkbieu!K51</f>
        <v>0</v>
      </c>
      <c r="Q68" s="344" t="str">
        <f>tkbieu!K65</f>
        <v>T. PHÚC</v>
      </c>
      <c r="R68" s="344" t="str">
        <f>tkbieu!K79</f>
        <v>T. Y. LONG</v>
      </c>
      <c r="S68" s="293">
        <f>tkbieu!K93</f>
        <v>0</v>
      </c>
    </row>
    <row r="69" spans="1:19" ht="21" customHeight="1" thickBot="1" x14ac:dyDescent="0.25">
      <c r="A69" s="693"/>
      <c r="B69" s="294"/>
      <c r="C69" s="303"/>
      <c r="D69" s="296"/>
      <c r="E69" s="297"/>
      <c r="F69" s="297"/>
      <c r="G69" s="298"/>
      <c r="H69" s="299"/>
      <c r="I69" s="300"/>
      <c r="J69" s="366"/>
      <c r="K69" s="693"/>
      <c r="L69" s="294"/>
      <c r="M69" s="303"/>
      <c r="N69" s="304"/>
      <c r="O69" s="304"/>
      <c r="P69" s="304"/>
      <c r="Q69" s="348"/>
      <c r="R69" s="349"/>
      <c r="S69" s="350"/>
    </row>
    <row r="70" spans="1:19" ht="12.75" customHeight="1" x14ac:dyDescent="0.2"/>
    <row r="71" spans="1:19" ht="12.75" customHeight="1" x14ac:dyDescent="0.2"/>
    <row r="72" spans="1:19" ht="12.75" customHeight="1" x14ac:dyDescent="0.2">
      <c r="A72" s="336" t="s">
        <v>130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6" t="s">
        <v>131</v>
      </c>
      <c r="J73" s="179"/>
    </row>
    <row r="74" spans="1:19" ht="12.75" customHeight="1" x14ac:dyDescent="0.2">
      <c r="B74" s="336" t="s">
        <v>132</v>
      </c>
      <c r="J74" s="179"/>
    </row>
    <row r="75" spans="1:19" ht="12.75" customHeight="1" x14ac:dyDescent="0.2">
      <c r="B75" s="336" t="s">
        <v>133</v>
      </c>
      <c r="J75" s="179"/>
    </row>
    <row r="76" spans="1:19" ht="12.75" customHeight="1" x14ac:dyDescent="0.2">
      <c r="B76" s="336" t="s">
        <v>134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8:H38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4"/>
  <sheetViews>
    <sheetView zoomScale="80" zoomScaleNormal="80" workbookViewId="0">
      <selection activeCell="L47" sqref="L4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08" t="s">
        <v>1063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229"/>
      <c r="U1" s="229"/>
      <c r="V1" s="229"/>
      <c r="W1" s="229"/>
      <c r="X1" s="229"/>
    </row>
    <row r="2" spans="1:24" ht="18.75" customHeight="1" x14ac:dyDescent="0.2">
      <c r="A2" s="179"/>
      <c r="B2" s="179"/>
      <c r="J2" s="179"/>
    </row>
    <row r="3" spans="1:24" ht="21" customHeight="1" x14ac:dyDescent="0.2">
      <c r="A3" s="710" t="str">
        <f>'KCK-OTO'!A20:I20</f>
        <v>ÁP DỤNG TỪ NGÀY 20/10 ĐẾN 30/10/2025</v>
      </c>
      <c r="B3" s="695"/>
      <c r="C3" s="695"/>
      <c r="D3" s="695"/>
      <c r="E3" s="695"/>
      <c r="F3" s="695"/>
      <c r="G3" s="695"/>
      <c r="H3" s="695"/>
      <c r="I3" s="695"/>
      <c r="J3" s="179"/>
      <c r="V3" s="367"/>
      <c r="W3" s="375"/>
    </row>
    <row r="4" spans="1:24" ht="21" customHeight="1" x14ac:dyDescent="0.2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</row>
    <row r="5" spans="1:24" ht="21" customHeight="1" thickBot="1" x14ac:dyDescent="0.25">
      <c r="A5" s="697" t="s">
        <v>113</v>
      </c>
      <c r="B5" s="697"/>
      <c r="C5" s="237" t="str">
        <f>tkbieu!L10</f>
        <v>C23KTML1</v>
      </c>
      <c r="D5" s="237"/>
      <c r="E5" s="238" t="s">
        <v>114</v>
      </c>
      <c r="F5" s="239" t="str">
        <f>tkbieu!L9</f>
        <v>C. ÂN</v>
      </c>
      <c r="G5" s="240"/>
      <c r="H5" s="241" t="s">
        <v>115</v>
      </c>
      <c r="I5" s="370" t="s">
        <v>138</v>
      </c>
      <c r="J5" s="242"/>
      <c r="K5" s="585"/>
      <c r="L5" s="585"/>
      <c r="M5" s="585"/>
      <c r="N5" s="585"/>
      <c r="O5" s="586"/>
      <c r="P5" s="587"/>
      <c r="Q5" s="587"/>
      <c r="R5" s="588"/>
      <c r="S5" s="588"/>
      <c r="V5" s="242"/>
      <c r="W5" s="242"/>
    </row>
    <row r="6" spans="1:24" ht="21.75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77"/>
      <c r="K6" s="589"/>
      <c r="L6" s="589"/>
      <c r="M6" s="589"/>
      <c r="N6" s="590"/>
      <c r="O6" s="590"/>
      <c r="P6" s="590"/>
      <c r="Q6" s="590"/>
      <c r="R6" s="590"/>
      <c r="S6" s="590"/>
    </row>
    <row r="7" spans="1:24" ht="21.75" customHeight="1" x14ac:dyDescent="0.2">
      <c r="A7" s="706" t="s">
        <v>57</v>
      </c>
      <c r="B7" s="251">
        <v>1</v>
      </c>
      <c r="C7" s="252" t="s">
        <v>58</v>
      </c>
      <c r="D7" s="253" t="str">
        <f>tkbieu!L12</f>
        <v>ĐỒ ÁN</v>
      </c>
      <c r="E7" s="253">
        <f>tkbieu!L26</f>
        <v>0</v>
      </c>
      <c r="F7" s="253" t="str">
        <f>tkbieu!L40</f>
        <v>ĐỒ ÁN</v>
      </c>
      <c r="G7" s="253">
        <f>tkbieu!L54</f>
        <v>0</v>
      </c>
      <c r="H7" s="253" t="str">
        <f>tkbieu!L68</f>
        <v>ĐỒ ÁN</v>
      </c>
      <c r="I7" s="332">
        <f>tkbieu!L82</f>
        <v>0</v>
      </c>
      <c r="J7" s="285"/>
      <c r="K7" s="712"/>
      <c r="L7" s="589"/>
      <c r="M7" s="591"/>
      <c r="N7" s="592"/>
      <c r="O7" s="592"/>
      <c r="P7" s="592"/>
      <c r="Q7" s="592"/>
      <c r="R7" s="592"/>
      <c r="S7" s="592"/>
    </row>
    <row r="8" spans="1:24" ht="21.75" customHeight="1" thickBot="1" x14ac:dyDescent="0.25">
      <c r="A8" s="692"/>
      <c r="B8" s="256">
        <v>2</v>
      </c>
      <c r="C8" s="257" t="s">
        <v>60</v>
      </c>
      <c r="D8" s="253" t="str">
        <f>tkbieu!L13</f>
        <v>TỐT NGHIỆP</v>
      </c>
      <c r="E8" s="253">
        <f>tkbieu!L27</f>
        <v>0</v>
      </c>
      <c r="F8" s="253" t="str">
        <f>tkbieu!L41</f>
        <v>TỐT NGHIỆP</v>
      </c>
      <c r="G8" s="253">
        <f>tkbieu!L55</f>
        <v>0</v>
      </c>
      <c r="H8" s="253" t="str">
        <f>tkbieu!L69</f>
        <v>TỐT NGHIỆP</v>
      </c>
      <c r="I8" s="284">
        <f>tkbieu!L83</f>
        <v>0</v>
      </c>
      <c r="J8" s="285"/>
      <c r="K8" s="713"/>
      <c r="L8" s="589"/>
      <c r="M8" s="591"/>
      <c r="N8" s="592"/>
      <c r="O8" s="592"/>
      <c r="P8" s="592"/>
      <c r="Q8" s="592"/>
      <c r="R8" s="592"/>
      <c r="S8" s="592"/>
    </row>
    <row r="9" spans="1:24" ht="21.75" customHeight="1" thickTop="1" x14ac:dyDescent="0.2">
      <c r="A9" s="692"/>
      <c r="B9" s="258">
        <v>3</v>
      </c>
      <c r="C9" s="259" t="s">
        <v>62</v>
      </c>
      <c r="D9" s="262">
        <f>tkbieu!L14</f>
        <v>0</v>
      </c>
      <c r="E9" s="262">
        <f>tkbieu!L28</f>
        <v>0</v>
      </c>
      <c r="F9" s="263">
        <f>tkbieu!L42</f>
        <v>0</v>
      </c>
      <c r="G9" s="261">
        <f>tkbieu!L56</f>
        <v>0</v>
      </c>
      <c r="H9" s="261">
        <f>tkbieu!L70</f>
        <v>0</v>
      </c>
      <c r="I9" s="288">
        <f>tkbieu!L84</f>
        <v>0</v>
      </c>
      <c r="J9" s="360"/>
      <c r="K9" s="713"/>
      <c r="L9" s="589"/>
      <c r="M9" s="591"/>
      <c r="N9" s="593"/>
      <c r="O9" s="592"/>
      <c r="P9" s="594"/>
      <c r="Q9" s="592"/>
      <c r="R9" s="595"/>
      <c r="S9" s="592"/>
    </row>
    <row r="10" spans="1:24" ht="21.75" customHeight="1" x14ac:dyDescent="0.2">
      <c r="A10" s="692"/>
      <c r="B10" s="265">
        <v>4</v>
      </c>
      <c r="C10" s="266" t="s">
        <v>63</v>
      </c>
      <c r="D10" s="267" t="str">
        <f>tkbieu!L15</f>
        <v>C004</v>
      </c>
      <c r="E10" s="267">
        <f>tkbieu!L29</f>
        <v>0</v>
      </c>
      <c r="F10" s="267" t="str">
        <f>tkbieu!L43</f>
        <v>C004</v>
      </c>
      <c r="G10" s="267">
        <f>tkbieu!L57</f>
        <v>0</v>
      </c>
      <c r="H10" s="267" t="str">
        <f>tkbieu!L71</f>
        <v>C004</v>
      </c>
      <c r="I10" s="289">
        <f>tkbieu!L85</f>
        <v>0</v>
      </c>
      <c r="J10" s="290"/>
      <c r="K10" s="713"/>
      <c r="L10" s="589"/>
      <c r="M10" s="591"/>
      <c r="N10" s="595"/>
      <c r="O10" s="595"/>
      <c r="P10" s="595"/>
      <c r="Q10" s="596"/>
      <c r="R10" s="595"/>
      <c r="S10" s="595"/>
    </row>
    <row r="11" spans="1:24" ht="21.75" customHeight="1" x14ac:dyDescent="0.2">
      <c r="A11" s="692"/>
      <c r="B11" s="270">
        <v>5</v>
      </c>
      <c r="C11" s="271" t="s">
        <v>126</v>
      </c>
      <c r="D11" s="273" t="str">
        <f>tkbieu!L16</f>
        <v>T. HUYNH</v>
      </c>
      <c r="E11" s="253">
        <f>tkbieu!L30</f>
        <v>0</v>
      </c>
      <c r="F11" s="253" t="str">
        <f>tkbieu!L44</f>
        <v>T. HUYNH</v>
      </c>
      <c r="G11" s="253">
        <f>tkbieu!L58</f>
        <v>0</v>
      </c>
      <c r="H11" s="273" t="str">
        <f>tkbieu!L72</f>
        <v>T. HUYNH</v>
      </c>
      <c r="I11" s="284">
        <f>tkbieu!L86</f>
        <v>0</v>
      </c>
      <c r="J11" s="285"/>
      <c r="K11" s="713"/>
      <c r="L11" s="589"/>
      <c r="M11" s="597"/>
      <c r="N11" s="592"/>
      <c r="O11" s="592"/>
      <c r="P11" s="592"/>
      <c r="Q11" s="592"/>
      <c r="R11" s="592"/>
      <c r="S11" s="598"/>
    </row>
    <row r="12" spans="1:24" ht="21.75" customHeight="1" thickBot="1" x14ac:dyDescent="0.25">
      <c r="A12" s="700"/>
      <c r="B12" s="274"/>
      <c r="C12" s="275"/>
      <c r="D12" s="339"/>
      <c r="E12" s="379"/>
      <c r="F12" s="340"/>
      <c r="G12" s="341"/>
      <c r="H12" s="380"/>
      <c r="I12" s="342"/>
      <c r="J12" s="362"/>
      <c r="K12" s="713"/>
      <c r="L12" s="599"/>
      <c r="M12" s="597"/>
      <c r="N12" s="600"/>
      <c r="O12" s="601"/>
      <c r="P12" s="602"/>
      <c r="Q12" s="601"/>
      <c r="R12" s="603"/>
      <c r="S12" s="604"/>
    </row>
    <row r="13" spans="1:24" ht="21.75" customHeight="1" thickTop="1" x14ac:dyDescent="0.2">
      <c r="A13" s="707" t="s">
        <v>70</v>
      </c>
      <c r="B13" s="265">
        <v>6</v>
      </c>
      <c r="C13" s="259" t="s">
        <v>71</v>
      </c>
      <c r="D13" s="253" t="str">
        <f>tkbieu!L19</f>
        <v>ĐỒ ÁN</v>
      </c>
      <c r="E13" s="286">
        <f>tkbieu!L33</f>
        <v>0</v>
      </c>
      <c r="F13" s="286" t="str">
        <f>tkbieu!L47</f>
        <v>ĐỒ ÁN</v>
      </c>
      <c r="G13" s="286">
        <f>tkbieu!L61</f>
        <v>0</v>
      </c>
      <c r="H13" s="286" t="str">
        <f>tkbieu!L75</f>
        <v>ĐỒ ÁN</v>
      </c>
      <c r="I13" s="327">
        <f>tkbieu!L89</f>
        <v>0</v>
      </c>
      <c r="J13" s="285"/>
      <c r="K13" s="712"/>
      <c r="L13" s="589"/>
      <c r="M13" s="591"/>
      <c r="N13" s="592"/>
      <c r="O13" s="592"/>
      <c r="P13" s="592"/>
      <c r="Q13" s="592"/>
      <c r="R13" s="592"/>
      <c r="S13" s="592"/>
    </row>
    <row r="14" spans="1:24" ht="21.75" customHeight="1" thickBot="1" x14ac:dyDescent="0.25">
      <c r="A14" s="692"/>
      <c r="B14" s="256">
        <v>7</v>
      </c>
      <c r="C14" s="266" t="s">
        <v>76</v>
      </c>
      <c r="D14" s="253" t="str">
        <f>tkbieu!L20</f>
        <v>TỐT NGHIỆP</v>
      </c>
      <c r="E14" s="253">
        <f>tkbieu!L34</f>
        <v>0</v>
      </c>
      <c r="F14" s="253" t="str">
        <f>tkbieu!L48</f>
        <v>TỐT NGHIỆP</v>
      </c>
      <c r="G14" s="253">
        <f>tkbieu!L62</f>
        <v>0</v>
      </c>
      <c r="H14" s="253" t="str">
        <f>tkbieu!L76</f>
        <v>TỐT NGHIỆP</v>
      </c>
      <c r="I14" s="284">
        <f>tkbieu!L90</f>
        <v>0</v>
      </c>
      <c r="J14" s="285"/>
      <c r="K14" s="713"/>
      <c r="L14" s="589"/>
      <c r="M14" s="591"/>
      <c r="N14" s="592"/>
      <c r="O14" s="592"/>
      <c r="P14" s="592"/>
      <c r="Q14" s="592"/>
      <c r="R14" s="592"/>
      <c r="S14" s="592"/>
    </row>
    <row r="15" spans="1:24" ht="21.75" customHeight="1" thickTop="1" x14ac:dyDescent="0.2">
      <c r="A15" s="692"/>
      <c r="B15" s="258">
        <v>8</v>
      </c>
      <c r="C15" s="259" t="s">
        <v>79</v>
      </c>
      <c r="D15" s="262">
        <f>tkbieu!L21</f>
        <v>0</v>
      </c>
      <c r="E15" s="262">
        <f>tkbieu!L35</f>
        <v>0</v>
      </c>
      <c r="F15" s="263">
        <f>tkbieu!L49</f>
        <v>0</v>
      </c>
      <c r="G15" s="261">
        <f>tkbieu!L63</f>
        <v>0</v>
      </c>
      <c r="H15" s="263">
        <f>tkbieu!L77</f>
        <v>0</v>
      </c>
      <c r="I15" s="288">
        <f>tkbieu!L91</f>
        <v>0</v>
      </c>
      <c r="J15" s="360"/>
      <c r="K15" s="713"/>
      <c r="L15" s="589"/>
      <c r="M15" s="591"/>
      <c r="N15" s="592"/>
      <c r="O15" s="592"/>
      <c r="P15" s="596"/>
      <c r="Q15" s="592"/>
      <c r="R15" s="598"/>
      <c r="S15" s="596"/>
    </row>
    <row r="16" spans="1:24" ht="21.75" customHeight="1" x14ac:dyDescent="0.2">
      <c r="A16" s="692"/>
      <c r="B16" s="265">
        <v>9</v>
      </c>
      <c r="C16" s="266" t="s">
        <v>80</v>
      </c>
      <c r="D16" s="267" t="str">
        <f>tkbieu!L22</f>
        <v>C004</v>
      </c>
      <c r="E16" s="267">
        <f>tkbieu!L36</f>
        <v>0</v>
      </c>
      <c r="F16" s="267" t="str">
        <f>tkbieu!L50</f>
        <v>C004</v>
      </c>
      <c r="G16" s="267">
        <f>tkbieu!L64</f>
        <v>0</v>
      </c>
      <c r="H16" s="267" t="str">
        <f>tkbieu!L78</f>
        <v>C004</v>
      </c>
      <c r="I16" s="289">
        <f>tkbieu!L92</f>
        <v>0</v>
      </c>
      <c r="J16" s="290"/>
      <c r="K16" s="713"/>
      <c r="L16" s="589"/>
      <c r="M16" s="591"/>
      <c r="N16" s="595"/>
      <c r="O16" s="595"/>
      <c r="P16" s="595"/>
      <c r="Q16" s="595"/>
      <c r="R16" s="595"/>
      <c r="S16" s="595"/>
    </row>
    <row r="17" spans="1:20" ht="21.75" customHeight="1" x14ac:dyDescent="0.2">
      <c r="A17" s="692"/>
      <c r="B17" s="270">
        <v>10</v>
      </c>
      <c r="C17" s="271" t="s">
        <v>127</v>
      </c>
      <c r="D17" s="273" t="str">
        <f>tkbieu!L23</f>
        <v>T. HUYNH</v>
      </c>
      <c r="E17" s="343">
        <f>tkbieu!L37</f>
        <v>0</v>
      </c>
      <c r="F17" s="273" t="str">
        <f>tkbieu!L51</f>
        <v>T. HUYNH</v>
      </c>
      <c r="G17" s="273">
        <f>tkbieu!L65</f>
        <v>0</v>
      </c>
      <c r="H17" s="344" t="str">
        <f>tkbieu!L79</f>
        <v>T. HUYNH</v>
      </c>
      <c r="I17" s="293">
        <f>tkbieu!L93</f>
        <v>0</v>
      </c>
      <c r="J17" s="285"/>
      <c r="K17" s="713"/>
      <c r="L17" s="589"/>
      <c r="M17" s="597"/>
      <c r="N17" s="598"/>
      <c r="O17" s="598"/>
      <c r="P17" s="592"/>
      <c r="Q17" s="598"/>
      <c r="R17" s="592"/>
      <c r="S17" s="592"/>
    </row>
    <row r="18" spans="1:20" ht="21.75" customHeight="1" thickBot="1" x14ac:dyDescent="0.25">
      <c r="A18" s="693"/>
      <c r="B18" s="294"/>
      <c r="C18" s="294"/>
      <c r="D18" s="294"/>
      <c r="E18" s="374"/>
      <c r="F18" s="374"/>
      <c r="G18" s="374"/>
      <c r="H18" s="374"/>
      <c r="I18" s="335"/>
      <c r="J18" s="373"/>
      <c r="K18" s="713"/>
      <c r="L18" s="589"/>
      <c r="M18" s="591"/>
      <c r="N18" s="605"/>
      <c r="O18" s="605"/>
      <c r="P18" s="605"/>
      <c r="Q18" s="605"/>
      <c r="R18" s="605"/>
      <c r="S18" s="606"/>
    </row>
    <row r="19" spans="1:20" ht="17.25" customHeight="1" x14ac:dyDescent="0.2">
      <c r="A19" s="330"/>
      <c r="J19" s="179"/>
    </row>
    <row r="20" spans="1:20" ht="18.75" customHeight="1" x14ac:dyDescent="0.25">
      <c r="A20" s="710" t="str">
        <f>K20</f>
        <v>ÁP DỤNG TỪ NGÀY 20/10 ĐẾN 30/10/2025</v>
      </c>
      <c r="B20" s="695"/>
      <c r="C20" s="695"/>
      <c r="D20" s="695"/>
      <c r="E20" s="695"/>
      <c r="F20" s="695"/>
      <c r="G20" s="695"/>
      <c r="H20" s="695"/>
      <c r="I20" s="695"/>
      <c r="J20" s="179"/>
      <c r="K20" s="710" t="str">
        <f>A3</f>
        <v>ÁP DỤNG TỪ NGÀY 20/10 ĐẾN 30/10/2025</v>
      </c>
      <c r="L20" s="695"/>
      <c r="M20" s="695"/>
      <c r="N20" s="695"/>
      <c r="O20" s="695"/>
      <c r="P20" s="695"/>
      <c r="Q20" s="695"/>
      <c r="R20" s="695"/>
      <c r="S20" s="695"/>
      <c r="T20" s="368"/>
    </row>
    <row r="21" spans="1:20" ht="18.75" customHeight="1" x14ac:dyDescent="0.2">
      <c r="A21" s="696"/>
      <c r="B21" s="695"/>
      <c r="C21" s="695"/>
      <c r="D21" s="695"/>
      <c r="E21" s="695"/>
      <c r="F21" s="695"/>
      <c r="G21" s="695"/>
      <c r="H21" s="695"/>
      <c r="I21" s="695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69"/>
    </row>
    <row r="22" spans="1:20" ht="18.75" customHeight="1" thickBot="1" x14ac:dyDescent="0.3">
      <c r="A22" s="711" t="s">
        <v>113</v>
      </c>
      <c r="B22" s="711"/>
      <c r="C22" s="237" t="str">
        <f>tkbieu!N10</f>
        <v>C24KTML1</v>
      </c>
      <c r="D22" s="237"/>
      <c r="E22" s="238" t="s">
        <v>114</v>
      </c>
      <c r="F22" s="239" t="str">
        <f>tkbieu!N9</f>
        <v>C. ÂN</v>
      </c>
      <c r="G22" s="239"/>
      <c r="H22" s="241" t="s">
        <v>115</v>
      </c>
      <c r="I22" s="241" t="s">
        <v>138</v>
      </c>
      <c r="J22" s="242"/>
      <c r="K22" s="711" t="s">
        <v>113</v>
      </c>
      <c r="L22" s="711"/>
      <c r="M22" s="514" t="str">
        <f>tkbieu!M10</f>
        <v>T24KTML1</v>
      </c>
      <c r="N22" s="237"/>
      <c r="O22" s="238" t="s">
        <v>114</v>
      </c>
      <c r="P22" s="239" t="str">
        <f>tkbieu!M9</f>
        <v>T. LUÂN</v>
      </c>
      <c r="Q22" s="240"/>
      <c r="R22" s="241" t="s">
        <v>115</v>
      </c>
      <c r="S22" s="370" t="s">
        <v>139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77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08" t="s">
        <v>93</v>
      </c>
      <c r="Q23" s="309" t="s">
        <v>97</v>
      </c>
      <c r="R23" s="308" t="s">
        <v>101</v>
      </c>
      <c r="S23" s="311" t="s">
        <v>125</v>
      </c>
    </row>
    <row r="24" spans="1:20" ht="21" customHeight="1" x14ac:dyDescent="0.2">
      <c r="A24" s="702" t="s">
        <v>57</v>
      </c>
      <c r="B24" s="312">
        <v>1</v>
      </c>
      <c r="C24" s="313" t="s">
        <v>58</v>
      </c>
      <c r="D24" s="253">
        <f>tkbieu!N12</f>
        <v>0</v>
      </c>
      <c r="E24" s="253" t="str">
        <f>tkbieu!N26</f>
        <v>ĐIỆN TỬ</v>
      </c>
      <c r="F24" s="253" t="str">
        <f>tkbieu!N40</f>
        <v>L. ĐẶT HT ĐHKK</v>
      </c>
      <c r="G24" s="253" t="str">
        <f>tkbieu!N54</f>
        <v>KHÍ CỤ ĐIỆN</v>
      </c>
      <c r="H24" s="253" t="str">
        <f>tkbieu!N68</f>
        <v>HT MÁY LẠNH</v>
      </c>
      <c r="I24" s="332" t="str">
        <f>tkbieu!N82</f>
        <v>KHÍ CỤ ĐIỆN</v>
      </c>
      <c r="J24" s="381"/>
      <c r="K24" s="702" t="s">
        <v>57</v>
      </c>
      <c r="L24" s="312">
        <v>1</v>
      </c>
      <c r="M24" s="313" t="s">
        <v>58</v>
      </c>
      <c r="N24" s="253" t="str">
        <f>tkbieu!M12</f>
        <v>TRANG BỊ</v>
      </c>
      <c r="O24" s="254" t="str">
        <f>tkbieu!M26</f>
        <v>HỌC VHPT</v>
      </c>
      <c r="P24" s="253" t="str">
        <f>tkbieu!M40</f>
        <v>L. ĐẶT HTML</v>
      </c>
      <c r="Q24" s="254" t="str">
        <f>tkbieu!M54</f>
        <v>HỌC VHPT</v>
      </c>
      <c r="R24" s="253">
        <f>tkbieu!M68</f>
        <v>0</v>
      </c>
      <c r="S24" s="332">
        <f>tkbieu!M82</f>
        <v>0</v>
      </c>
    </row>
    <row r="25" spans="1:20" ht="21" customHeight="1" thickBot="1" x14ac:dyDescent="0.25">
      <c r="A25" s="692"/>
      <c r="B25" s="314">
        <v>2</v>
      </c>
      <c r="C25" s="315" t="s">
        <v>60</v>
      </c>
      <c r="D25" s="253">
        <f>tkbieu!N13</f>
        <v>0</v>
      </c>
      <c r="E25" s="253" t="str">
        <f>tkbieu!N27</f>
        <v>CHUYÊN NGÀNH</v>
      </c>
      <c r="F25" s="253" t="str">
        <f>tkbieu!N41</f>
        <v>CỤC BỘ</v>
      </c>
      <c r="G25" s="253">
        <f>tkbieu!N55</f>
        <v>0</v>
      </c>
      <c r="H25" s="253" t="str">
        <f>tkbieu!N69</f>
        <v>DDTN VÀ CN</v>
      </c>
      <c r="I25" s="284">
        <f>tkbieu!N83</f>
        <v>0</v>
      </c>
      <c r="J25" s="381"/>
      <c r="K25" s="692"/>
      <c r="L25" s="314">
        <v>2</v>
      </c>
      <c r="M25" s="315" t="s">
        <v>60</v>
      </c>
      <c r="N25" s="253" t="str">
        <f>tkbieu!M13</f>
        <v>ĐIỆN LẠNH</v>
      </c>
      <c r="O25" s="254" t="str">
        <f>tkbieu!M27</f>
        <v>THEO TKB</v>
      </c>
      <c r="P25" s="253" t="str">
        <f>tkbieu!M41</f>
        <v>CÔNG NGHIỆP</v>
      </c>
      <c r="Q25" s="254" t="str">
        <f>tkbieu!M55</f>
        <v>THEO TKB</v>
      </c>
      <c r="R25" s="253">
        <f>tkbieu!M69</f>
        <v>0</v>
      </c>
      <c r="S25" s="284">
        <f>tkbieu!M83</f>
        <v>0</v>
      </c>
    </row>
    <row r="26" spans="1:20" ht="21" customHeight="1" thickTop="1" x14ac:dyDescent="0.2">
      <c r="A26" s="692"/>
      <c r="B26" s="316">
        <v>3</v>
      </c>
      <c r="C26" s="317" t="s">
        <v>62</v>
      </c>
      <c r="D26" s="262">
        <f>tkbieu!N14</f>
        <v>0</v>
      </c>
      <c r="E26" s="262">
        <f>tkbieu!N28</f>
        <v>0</v>
      </c>
      <c r="F26" s="263">
        <f>tkbieu!N42</f>
        <v>0</v>
      </c>
      <c r="G26" s="261">
        <f>tkbieu!N56</f>
        <v>0</v>
      </c>
      <c r="H26" s="261">
        <f>tkbieu!N70</f>
        <v>0</v>
      </c>
      <c r="I26" s="288">
        <f>tkbieu!N84</f>
        <v>0</v>
      </c>
      <c r="J26" s="360"/>
      <c r="K26" s="692"/>
      <c r="L26" s="316">
        <v>3</v>
      </c>
      <c r="M26" s="317" t="s">
        <v>62</v>
      </c>
      <c r="N26" s="262">
        <f>tkbieu!M14</f>
        <v>0</v>
      </c>
      <c r="O26" s="254" t="str">
        <f>tkbieu!M28</f>
        <v>TTGDTX</v>
      </c>
      <c r="P26" s="378">
        <f>tkbieu!M42</f>
        <v>0</v>
      </c>
      <c r="Q26" s="264" t="str">
        <f>tkbieu!M56</f>
        <v>TTGDTX</v>
      </c>
      <c r="R26" s="261">
        <f>tkbieu!M70</f>
        <v>0</v>
      </c>
      <c r="S26" s="288">
        <f>tkbieu!M84</f>
        <v>0</v>
      </c>
    </row>
    <row r="27" spans="1:20" ht="21" customHeight="1" x14ac:dyDescent="0.2">
      <c r="A27" s="692"/>
      <c r="B27" s="319">
        <v>4</v>
      </c>
      <c r="C27" s="320" t="s">
        <v>63</v>
      </c>
      <c r="D27" s="267">
        <f>tkbieu!N15</f>
        <v>0</v>
      </c>
      <c r="E27" s="267" t="str">
        <f>tkbieu!N29</f>
        <v>A001</v>
      </c>
      <c r="F27" s="267" t="str">
        <f>tkbieu!N43</f>
        <v>B016</v>
      </c>
      <c r="G27" s="267" t="str">
        <f>tkbieu!N57</f>
        <v>B017</v>
      </c>
      <c r="H27" s="267" t="str">
        <f>tkbieu!N71</f>
        <v>B105</v>
      </c>
      <c r="I27" s="289" t="str">
        <f>tkbieu!N85</f>
        <v>B017</v>
      </c>
      <c r="J27" s="290"/>
      <c r="K27" s="692"/>
      <c r="L27" s="319">
        <v>4</v>
      </c>
      <c r="M27" s="320" t="s">
        <v>63</v>
      </c>
      <c r="N27" s="267" t="str">
        <f>tkbieu!M15</f>
        <v>B017</v>
      </c>
      <c r="O27" s="268">
        <f>tkbieu!M29</f>
        <v>0</v>
      </c>
      <c r="P27" s="267" t="str">
        <f>tkbieu!M43</f>
        <v>B009</v>
      </c>
      <c r="Q27" s="269">
        <f>tkbieu!M57</f>
        <v>0</v>
      </c>
      <c r="R27" s="267">
        <f>tkbieu!M71</f>
        <v>0</v>
      </c>
      <c r="S27" s="289">
        <f>tkbieu!M85</f>
        <v>0</v>
      </c>
    </row>
    <row r="28" spans="1:20" ht="21" customHeight="1" x14ac:dyDescent="0.2">
      <c r="A28" s="692"/>
      <c r="B28" s="321">
        <v>5</v>
      </c>
      <c r="C28" s="322" t="s">
        <v>126</v>
      </c>
      <c r="D28" s="273">
        <f>tkbieu!N16</f>
        <v>0</v>
      </c>
      <c r="E28" s="273" t="str">
        <f>tkbieu!N30</f>
        <v>T. TRỌNG</v>
      </c>
      <c r="F28" s="253" t="str">
        <f>tkbieu!N44</f>
        <v>T. VŨ</v>
      </c>
      <c r="G28" s="253" t="str">
        <f>tkbieu!N58</f>
        <v>T. LUÂN</v>
      </c>
      <c r="H28" s="273" t="str">
        <f>tkbieu!N72</f>
        <v>T. A. HẢI</v>
      </c>
      <c r="I28" s="284" t="str">
        <f>tkbieu!N86</f>
        <v>T. LUÂN</v>
      </c>
      <c r="J28" s="372"/>
      <c r="K28" s="692"/>
      <c r="L28" s="321">
        <v>5</v>
      </c>
      <c r="M28" s="322" t="s">
        <v>126</v>
      </c>
      <c r="N28" s="273" t="str">
        <f>tkbieu!M16</f>
        <v>T. LUÂN</v>
      </c>
      <c r="O28" s="254">
        <f>tkbieu!M30</f>
        <v>0</v>
      </c>
      <c r="P28" s="273" t="str">
        <f>tkbieu!M44</f>
        <v>T. A. HẢI</v>
      </c>
      <c r="Q28" s="264">
        <f>tkbieu!M58</f>
        <v>0</v>
      </c>
      <c r="R28" s="253">
        <f>tkbieu!M72</f>
        <v>0</v>
      </c>
      <c r="S28" s="284">
        <f>tkbieu!M86</f>
        <v>0</v>
      </c>
    </row>
    <row r="29" spans="1:20" ht="21" customHeight="1" thickBot="1" x14ac:dyDescent="0.25">
      <c r="A29" s="700"/>
      <c r="B29" s="274"/>
      <c r="C29" s="324"/>
      <c r="D29" s="382"/>
      <c r="E29" s="379"/>
      <c r="F29" s="340"/>
      <c r="G29" s="341"/>
      <c r="H29" s="380"/>
      <c r="I29" s="342"/>
      <c r="J29" s="373"/>
      <c r="K29" s="700"/>
      <c r="L29" s="274"/>
      <c r="M29" s="324"/>
      <c r="N29" s="379"/>
      <c r="O29" s="277"/>
      <c r="P29" s="278"/>
      <c r="Q29" s="277"/>
      <c r="R29" s="279"/>
      <c r="S29" s="342"/>
    </row>
    <row r="30" spans="1:20" ht="21" customHeight="1" thickTop="1" x14ac:dyDescent="0.2">
      <c r="A30" s="691" t="s">
        <v>70</v>
      </c>
      <c r="B30" s="319">
        <v>6</v>
      </c>
      <c r="C30" s="317" t="s">
        <v>71</v>
      </c>
      <c r="D30" s="253" t="str">
        <f>tkbieu!N19</f>
        <v>HT MÁY LẠNH</v>
      </c>
      <c r="E30" s="286" t="str">
        <f>tkbieu!N33</f>
        <v>L. ĐẶT HTML</v>
      </c>
      <c r="F30" s="286" t="str">
        <f>tkbieu!N47</f>
        <v>HT MÁY LẠNH</v>
      </c>
      <c r="G30" s="286" t="str">
        <f>tkbieu!N61</f>
        <v>L. ĐẶT HT ĐHKK</v>
      </c>
      <c r="H30" s="286" t="str">
        <f>tkbieu!N75</f>
        <v>ĐIỆN TỬ</v>
      </c>
      <c r="I30" s="327" t="str">
        <f>tkbieu!N89</f>
        <v>HT MÁY LẠNH</v>
      </c>
      <c r="J30" s="285"/>
      <c r="K30" s="691" t="s">
        <v>70</v>
      </c>
      <c r="L30" s="319">
        <v>6</v>
      </c>
      <c r="M30" s="317" t="s">
        <v>71</v>
      </c>
      <c r="N30" s="286" t="str">
        <f>tkbieu!M19</f>
        <v>KHÍ CỤ ĐIỆN</v>
      </c>
      <c r="O30" s="283" t="str">
        <f>tkbieu!M33</f>
        <v>HỌC VHPT</v>
      </c>
      <c r="P30" s="253">
        <f>tkbieu!M47</f>
        <v>0</v>
      </c>
      <c r="Q30" s="283" t="str">
        <f>tkbieu!M61</f>
        <v>HỌC VHPT</v>
      </c>
      <c r="R30" s="283" t="str">
        <f>tkbieu!M75</f>
        <v>HỌC VHPT</v>
      </c>
      <c r="S30" s="327">
        <f>tkbieu!M89</f>
        <v>0</v>
      </c>
    </row>
    <row r="31" spans="1:20" ht="21" customHeight="1" thickBot="1" x14ac:dyDescent="0.25">
      <c r="A31" s="692"/>
      <c r="B31" s="314">
        <v>7</v>
      </c>
      <c r="C31" s="320" t="s">
        <v>76</v>
      </c>
      <c r="D31" s="253" t="str">
        <f>tkbieu!N20</f>
        <v>DDTN VÀ CN</v>
      </c>
      <c r="E31" s="253" t="str">
        <f>tkbieu!N34</f>
        <v>DD VÀ TN</v>
      </c>
      <c r="F31" s="253" t="str">
        <f>tkbieu!N48</f>
        <v>DDTN VÀ CN</v>
      </c>
      <c r="G31" s="253" t="str">
        <f>tkbieu!N62</f>
        <v>CỤC BỘ</v>
      </c>
      <c r="H31" s="253" t="str">
        <f>tkbieu!N76</f>
        <v>CHUYÊN NGÀNH</v>
      </c>
      <c r="I31" s="284" t="str">
        <f>tkbieu!N90</f>
        <v>DDTN VÀ CN</v>
      </c>
      <c r="J31" s="285"/>
      <c r="K31" s="692"/>
      <c r="L31" s="314">
        <v>7</v>
      </c>
      <c r="M31" s="320" t="s">
        <v>76</v>
      </c>
      <c r="N31" s="253">
        <f>tkbieu!M20</f>
        <v>0</v>
      </c>
      <c r="O31" s="254" t="str">
        <f>tkbieu!M34</f>
        <v>THEO TKB</v>
      </c>
      <c r="P31" s="253">
        <f>tkbieu!M48</f>
        <v>0</v>
      </c>
      <c r="Q31" s="254" t="str">
        <f>tkbieu!M62</f>
        <v>THEO TKB</v>
      </c>
      <c r="R31" s="254" t="str">
        <f>tkbieu!M76</f>
        <v>THEO TKB</v>
      </c>
      <c r="S31" s="284">
        <f>tkbieu!M90</f>
        <v>0</v>
      </c>
    </row>
    <row r="32" spans="1:20" ht="21" customHeight="1" thickTop="1" x14ac:dyDescent="0.2">
      <c r="A32" s="692"/>
      <c r="B32" s="316">
        <v>8</v>
      </c>
      <c r="C32" s="317" t="s">
        <v>79</v>
      </c>
      <c r="D32" s="262">
        <f>tkbieu!N21</f>
        <v>0</v>
      </c>
      <c r="E32" s="262">
        <f>tkbieu!N35</f>
        <v>0</v>
      </c>
      <c r="F32" s="263">
        <f>tkbieu!N49</f>
        <v>0</v>
      </c>
      <c r="G32" s="334">
        <f>tkbieu!N63</f>
        <v>0</v>
      </c>
      <c r="H32" s="263">
        <f>tkbieu!N77</f>
        <v>0</v>
      </c>
      <c r="I32" s="288">
        <f>tkbieu!N91</f>
        <v>0</v>
      </c>
      <c r="J32" s="285"/>
      <c r="K32" s="692"/>
      <c r="L32" s="316">
        <v>8</v>
      </c>
      <c r="M32" s="317" t="s">
        <v>79</v>
      </c>
      <c r="N32" s="262" t="str">
        <f>tkbieu!M21</f>
        <v>AD ĐẾN  20/10</v>
      </c>
      <c r="O32" s="254" t="str">
        <f>tkbieu!M35</f>
        <v>TTGDTX</v>
      </c>
      <c r="P32" s="263">
        <f>tkbieu!M49</f>
        <v>0</v>
      </c>
      <c r="Q32" s="611" t="str">
        <f>tkbieu!M63</f>
        <v>TTGDTX</v>
      </c>
      <c r="R32" s="287" t="str">
        <f>tkbieu!M77</f>
        <v>TTGDTX</v>
      </c>
      <c r="S32" s="288">
        <f>tkbieu!M91</f>
        <v>0</v>
      </c>
    </row>
    <row r="33" spans="1:29" ht="21" customHeight="1" x14ac:dyDescent="0.2">
      <c r="A33" s="692"/>
      <c r="B33" s="319">
        <v>9</v>
      </c>
      <c r="C33" s="320" t="s">
        <v>80</v>
      </c>
      <c r="D33" s="267" t="str">
        <f>tkbieu!N22</f>
        <v>B105</v>
      </c>
      <c r="E33" s="267" t="str">
        <f>tkbieu!N36</f>
        <v>B105</v>
      </c>
      <c r="F33" s="267" t="str">
        <f>tkbieu!N50</f>
        <v>B105</v>
      </c>
      <c r="G33" s="267" t="str">
        <f>tkbieu!N64</f>
        <v>B016</v>
      </c>
      <c r="H33" s="267" t="str">
        <f>tkbieu!N78</f>
        <v>A001</v>
      </c>
      <c r="I33" s="289" t="str">
        <f>tkbieu!N92</f>
        <v>B105</v>
      </c>
      <c r="J33" s="290"/>
      <c r="K33" s="692"/>
      <c r="L33" s="319">
        <v>9</v>
      </c>
      <c r="M33" s="320" t="s">
        <v>80</v>
      </c>
      <c r="N33" s="267" t="str">
        <f>tkbieu!M22</f>
        <v>B017</v>
      </c>
      <c r="O33" s="268">
        <f>tkbieu!M36</f>
        <v>0</v>
      </c>
      <c r="P33" s="267">
        <f>tkbieu!M50</f>
        <v>0</v>
      </c>
      <c r="Q33" s="268">
        <f>tkbieu!M64</f>
        <v>0</v>
      </c>
      <c r="R33" s="268">
        <f>tkbieu!M78</f>
        <v>0</v>
      </c>
      <c r="S33" s="289">
        <f>tkbieu!M92</f>
        <v>0</v>
      </c>
    </row>
    <row r="34" spans="1:29" ht="21" customHeight="1" x14ac:dyDescent="0.2">
      <c r="A34" s="692"/>
      <c r="B34" s="321">
        <v>10</v>
      </c>
      <c r="C34" s="322" t="s">
        <v>127</v>
      </c>
      <c r="D34" s="273" t="str">
        <f>tkbieu!N23</f>
        <v>T. A. HẢI</v>
      </c>
      <c r="E34" s="343" t="str">
        <f>tkbieu!N37</f>
        <v>T. A. HẢI</v>
      </c>
      <c r="F34" s="273" t="str">
        <f>tkbieu!N51</f>
        <v>T. A. HẢI</v>
      </c>
      <c r="G34" s="273" t="str">
        <f>tkbieu!N65</f>
        <v>T. VŨ</v>
      </c>
      <c r="H34" s="344" t="str">
        <f>tkbieu!N79</f>
        <v>T. TRỌNG</v>
      </c>
      <c r="I34" s="293" t="str">
        <f>tkbieu!N93</f>
        <v>T. A. HẢI</v>
      </c>
      <c r="J34" s="285"/>
      <c r="K34" s="692"/>
      <c r="L34" s="321">
        <v>10</v>
      </c>
      <c r="M34" s="322" t="s">
        <v>127</v>
      </c>
      <c r="N34" s="575" t="str">
        <f>tkbieu!M23</f>
        <v>T. LUÂN</v>
      </c>
      <c r="O34" s="272">
        <f>tkbieu!M37</f>
        <v>0</v>
      </c>
      <c r="P34" s="273">
        <f>tkbieu!M51</f>
        <v>0</v>
      </c>
      <c r="Q34" s="272">
        <f>tkbieu!M65</f>
        <v>0</v>
      </c>
      <c r="R34" s="292">
        <f>tkbieu!M79</f>
        <v>0</v>
      </c>
      <c r="S34" s="293">
        <f>tkbieu!M93</f>
        <v>0</v>
      </c>
    </row>
    <row r="35" spans="1:29" ht="21" customHeight="1" thickBot="1" x14ac:dyDescent="0.25">
      <c r="A35" s="693"/>
      <c r="B35" s="294"/>
      <c r="C35" s="303"/>
      <c r="D35" s="303"/>
      <c r="E35" s="374"/>
      <c r="F35" s="374"/>
      <c r="G35" s="374"/>
      <c r="H35" s="374"/>
      <c r="I35" s="335"/>
      <c r="J35" s="285"/>
      <c r="K35" s="693"/>
      <c r="L35" s="294"/>
      <c r="M35" s="303"/>
      <c r="N35" s="303"/>
      <c r="O35" s="303"/>
      <c r="P35" s="303"/>
      <c r="Q35" s="303"/>
      <c r="R35" s="303"/>
      <c r="S35" s="335"/>
    </row>
    <row r="36" spans="1:29" ht="24" customHeight="1" x14ac:dyDescent="0.2">
      <c r="A36" s="336"/>
      <c r="B36" s="383"/>
      <c r="C36" s="383"/>
      <c r="D36" s="383"/>
      <c r="E36" s="366"/>
      <c r="F36" s="366"/>
      <c r="G36" s="366"/>
      <c r="H36" s="366"/>
      <c r="I36" s="373"/>
      <c r="J36" s="373"/>
      <c r="K36" s="336"/>
      <c r="L36" s="383"/>
      <c r="M36" s="384"/>
      <c r="N36" s="301"/>
      <c r="O36" s="301"/>
      <c r="P36" s="301"/>
      <c r="Q36" s="301"/>
      <c r="R36" s="301"/>
      <c r="S36" s="373"/>
      <c r="T36" s="179"/>
    </row>
    <row r="37" spans="1:29" ht="21" customHeight="1" x14ac:dyDescent="0.2">
      <c r="A37" s="701" t="str">
        <f>K20</f>
        <v>ÁP DỤNG TỪ NGÀY 20/10 ĐẾN 30/10/2025</v>
      </c>
      <c r="B37" s="695"/>
      <c r="C37" s="695"/>
      <c r="D37" s="695"/>
      <c r="E37" s="695"/>
      <c r="F37" s="695"/>
      <c r="G37" s="695"/>
      <c r="H37" s="695"/>
      <c r="I37" s="695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696"/>
      <c r="B38" s="695"/>
      <c r="C38" s="695"/>
      <c r="D38" s="695"/>
      <c r="E38" s="695"/>
      <c r="F38" s="695"/>
      <c r="G38" s="695"/>
      <c r="H38" s="695"/>
      <c r="I38" s="695"/>
    </row>
    <row r="39" spans="1:29" ht="18" customHeight="1" thickBot="1" x14ac:dyDescent="0.25">
      <c r="A39" s="711" t="s">
        <v>113</v>
      </c>
      <c r="B39" s="711"/>
      <c r="C39" s="237" t="str">
        <f>tkbieu!O10</f>
        <v>C24DC1</v>
      </c>
      <c r="D39" s="237"/>
      <c r="E39" s="238" t="s">
        <v>114</v>
      </c>
      <c r="F39" s="239" t="str">
        <f>tkbieu!O9</f>
        <v>T. LUÂN</v>
      </c>
      <c r="G39" s="239"/>
      <c r="H39" s="241" t="s">
        <v>115</v>
      </c>
      <c r="I39" s="241" t="s">
        <v>139</v>
      </c>
    </row>
    <row r="40" spans="1:29" ht="21.75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Y40" s="336"/>
    </row>
    <row r="41" spans="1:29" ht="21.75" customHeight="1" x14ac:dyDescent="0.2">
      <c r="A41" s="702" t="s">
        <v>57</v>
      </c>
      <c r="B41" s="312">
        <v>1</v>
      </c>
      <c r="C41" s="313" t="s">
        <v>58</v>
      </c>
      <c r="D41" s="355" t="str">
        <f>tkbieu!O12</f>
        <v>L.RÁP MẠCH ĐT</v>
      </c>
      <c r="E41" s="515" t="str">
        <f>tkbieu!O26</f>
        <v>L. ĐẶT HT CẤP VÀ</v>
      </c>
      <c r="F41" s="333" t="str">
        <f>tkbieu!O40</f>
        <v>VẬN HÀNH</v>
      </c>
      <c r="G41" s="333" t="str">
        <f>tkbieu!O54</f>
        <v>LĐ MẠCH MÁY</v>
      </c>
      <c r="H41" s="333">
        <f>tkbieu!O68</f>
        <v>0</v>
      </c>
      <c r="I41" s="332">
        <f>tkbieu!O82</f>
        <v>0</v>
      </c>
    </row>
    <row r="42" spans="1:29" ht="21.75" customHeight="1" thickBot="1" x14ac:dyDescent="0.25">
      <c r="A42" s="692"/>
      <c r="B42" s="314">
        <v>2</v>
      </c>
      <c r="C42" s="315" t="s">
        <v>60</v>
      </c>
      <c r="D42" s="355" t="str">
        <f>tkbieu!O13</f>
        <v xml:space="preserve">CÔNG SUẤT </v>
      </c>
      <c r="E42" s="253" t="str">
        <f>tkbieu!O27</f>
        <v>THOÁT NƯỚC DD</v>
      </c>
      <c r="F42" s="333" t="str">
        <f>tkbieu!O41</f>
        <v>ĐỘNG CƠ ĐIỆN</v>
      </c>
      <c r="G42" s="253" t="str">
        <f>tkbieu!O55</f>
        <v>CÔNG CỤ</v>
      </c>
      <c r="H42" s="253">
        <f>tkbieu!O69</f>
        <v>0</v>
      </c>
      <c r="I42" s="284">
        <f>tkbieu!O83</f>
        <v>0</v>
      </c>
    </row>
    <row r="43" spans="1:29" ht="21.75" customHeight="1" thickTop="1" x14ac:dyDescent="0.2">
      <c r="A43" s="692"/>
      <c r="B43" s="316">
        <v>3</v>
      </c>
      <c r="C43" s="317" t="s">
        <v>62</v>
      </c>
      <c r="D43" s="365">
        <f>tkbieu!O14</f>
        <v>0</v>
      </c>
      <c r="E43" s="260">
        <f>tkbieu!O28</f>
        <v>0</v>
      </c>
      <c r="F43" s="263">
        <f>tkbieu!O42</f>
        <v>0</v>
      </c>
      <c r="G43" s="261">
        <f>tkbieu!O56</f>
        <v>0</v>
      </c>
      <c r="H43" s="261">
        <f>tkbieu!O70</f>
        <v>0</v>
      </c>
      <c r="I43" s="288">
        <f>tkbieu!O84</f>
        <v>0</v>
      </c>
      <c r="S43" s="179"/>
    </row>
    <row r="44" spans="1:29" ht="21.75" customHeight="1" x14ac:dyDescent="0.2">
      <c r="A44" s="692"/>
      <c r="B44" s="319">
        <v>4</v>
      </c>
      <c r="C44" s="320" t="s">
        <v>63</v>
      </c>
      <c r="D44" s="359" t="str">
        <f>tkbieu!O15</f>
        <v>A305</v>
      </c>
      <c r="E44" s="371" t="str">
        <f>tkbieu!O29</f>
        <v>B017</v>
      </c>
      <c r="F44" s="371" t="str">
        <f>tkbieu!O43</f>
        <v>B017</v>
      </c>
      <c r="G44" s="371" t="str">
        <f>tkbieu!O57</f>
        <v>A305</v>
      </c>
      <c r="H44" s="371">
        <f>tkbieu!O71</f>
        <v>0</v>
      </c>
      <c r="I44" s="289">
        <f>tkbieu!O85</f>
        <v>0</v>
      </c>
      <c r="S44" s="179"/>
    </row>
    <row r="45" spans="1:29" ht="21.75" customHeight="1" x14ac:dyDescent="0.2">
      <c r="A45" s="692"/>
      <c r="B45" s="321">
        <v>5</v>
      </c>
      <c r="C45" s="322" t="s">
        <v>126</v>
      </c>
      <c r="D45" s="408" t="str">
        <f>tkbieu!O16</f>
        <v>T. HIỆP</v>
      </c>
      <c r="E45" s="333" t="str">
        <f>tkbieu!O30</f>
        <v>T. LUÂN</v>
      </c>
      <c r="F45" s="333" t="str">
        <f>tkbieu!O44</f>
        <v>T. M. TUẤN</v>
      </c>
      <c r="G45" s="291" t="str">
        <f>tkbieu!O58</f>
        <v>T. P. NAM</v>
      </c>
      <c r="H45" s="291">
        <f>tkbieu!O72</f>
        <v>0</v>
      </c>
      <c r="I45" s="284">
        <f>tkbieu!O86</f>
        <v>0</v>
      </c>
      <c r="S45" s="179"/>
    </row>
    <row r="46" spans="1:29" ht="21.75" customHeight="1" thickBot="1" x14ac:dyDescent="0.25">
      <c r="A46" s="700"/>
      <c r="B46" s="274"/>
      <c r="C46" s="409"/>
      <c r="D46" s="410"/>
      <c r="E46" s="411"/>
      <c r="F46" s="411"/>
      <c r="G46" s="411"/>
      <c r="H46" s="411"/>
      <c r="I46" s="280"/>
      <c r="S46" s="179"/>
    </row>
    <row r="47" spans="1:29" ht="21.75" customHeight="1" thickTop="1" x14ac:dyDescent="0.2">
      <c r="A47" s="691" t="s">
        <v>70</v>
      </c>
      <c r="B47" s="319">
        <v>6</v>
      </c>
      <c r="C47" s="320" t="s">
        <v>71</v>
      </c>
      <c r="D47" s="253" t="str">
        <f>tkbieu!O19</f>
        <v>L.RÁP MẠCH ĐT</v>
      </c>
      <c r="E47" s="253" t="str">
        <f>tkbieu!O33</f>
        <v>L. ĐẶT HT CẤP VÀ</v>
      </c>
      <c r="F47" s="253" t="str">
        <f>tkbieu!O47</f>
        <v>VẬN HÀNH</v>
      </c>
      <c r="G47" s="355" t="str">
        <f>tkbieu!O61</f>
        <v>LĐ MẠCH MÁY</v>
      </c>
      <c r="H47" s="253" t="str">
        <f>tkbieu!O75</f>
        <v>TRANG BỊ</v>
      </c>
      <c r="I47" s="284">
        <f>tkbieu!O89</f>
        <v>0</v>
      </c>
      <c r="S47" s="179"/>
    </row>
    <row r="48" spans="1:29" ht="21.75" customHeight="1" thickBot="1" x14ac:dyDescent="0.25">
      <c r="A48" s="692"/>
      <c r="B48" s="314">
        <v>7</v>
      </c>
      <c r="C48" s="320" t="s">
        <v>76</v>
      </c>
      <c r="D48" s="253" t="str">
        <f>tkbieu!O20</f>
        <v xml:space="preserve">CÔNG SUẤT </v>
      </c>
      <c r="E48" s="253" t="str">
        <f>tkbieu!O34</f>
        <v>THOÁT NƯỚC DD</v>
      </c>
      <c r="F48" s="253" t="str">
        <f>tkbieu!O48</f>
        <v>ĐỘNG CƠ ĐIỆN</v>
      </c>
      <c r="G48" s="355" t="str">
        <f>tkbieu!O62</f>
        <v>CÔNG CỤ</v>
      </c>
      <c r="H48" s="253" t="str">
        <f>tkbieu!O76</f>
        <v>ĐIỆN</v>
      </c>
      <c r="I48" s="284">
        <f>tkbieu!O90</f>
        <v>0</v>
      </c>
      <c r="S48" s="179"/>
    </row>
    <row r="49" spans="1:19" ht="21.75" customHeight="1" thickTop="1" x14ac:dyDescent="0.2">
      <c r="A49" s="692"/>
      <c r="B49" s="316">
        <v>8</v>
      </c>
      <c r="C49" s="317" t="s">
        <v>79</v>
      </c>
      <c r="D49" s="365">
        <f>tkbieu!O21</f>
        <v>0</v>
      </c>
      <c r="E49" s="365">
        <f>tkbieu!O35</f>
        <v>0</v>
      </c>
      <c r="F49" s="261">
        <f>tkbieu!O49</f>
        <v>0</v>
      </c>
      <c r="G49" s="412">
        <f>tkbieu!O63</f>
        <v>0</v>
      </c>
      <c r="H49" s="261">
        <f>tkbieu!O77</f>
        <v>0</v>
      </c>
      <c r="I49" s="329">
        <f>tkbieu!O91</f>
        <v>0</v>
      </c>
      <c r="S49" s="179"/>
    </row>
    <row r="50" spans="1:19" ht="21.75" customHeight="1" x14ac:dyDescent="0.2">
      <c r="A50" s="692"/>
      <c r="B50" s="319">
        <v>9</v>
      </c>
      <c r="C50" s="320" t="s">
        <v>80</v>
      </c>
      <c r="D50" s="267" t="str">
        <f>tkbieu!O22</f>
        <v>A305</v>
      </c>
      <c r="E50" s="267" t="str">
        <f>tkbieu!O36</f>
        <v>B017</v>
      </c>
      <c r="F50" s="267" t="str">
        <f>tkbieu!O50</f>
        <v>B017</v>
      </c>
      <c r="G50" s="359" t="str">
        <f>tkbieu!O64</f>
        <v>A305</v>
      </c>
      <c r="H50" s="267" t="str">
        <f>tkbieu!O78</f>
        <v>A306</v>
      </c>
      <c r="I50" s="289">
        <f>tkbieu!O92</f>
        <v>0</v>
      </c>
      <c r="S50" s="179"/>
    </row>
    <row r="51" spans="1:19" ht="21.75" customHeight="1" x14ac:dyDescent="0.2">
      <c r="A51" s="692"/>
      <c r="B51" s="321">
        <v>10</v>
      </c>
      <c r="C51" s="322" t="s">
        <v>127</v>
      </c>
      <c r="D51" s="291" t="str">
        <f>tkbieu!O23</f>
        <v>T. HIỆP</v>
      </c>
      <c r="E51" s="253" t="str">
        <f>tkbieu!O37</f>
        <v>T. LUÂN</v>
      </c>
      <c r="F51" s="253" t="str">
        <f>tkbieu!O51</f>
        <v>T. M. TUẤN</v>
      </c>
      <c r="G51" s="344" t="str">
        <f>tkbieu!O65</f>
        <v>T. P. NAM</v>
      </c>
      <c r="H51" s="273" t="str">
        <f>tkbieu!O79</f>
        <v>T. P. LỘC</v>
      </c>
      <c r="I51" s="323">
        <f>tkbieu!O93</f>
        <v>0</v>
      </c>
      <c r="S51" s="179"/>
    </row>
    <row r="52" spans="1:19" ht="21.75" customHeight="1" thickBot="1" x14ac:dyDescent="0.25">
      <c r="A52" s="693"/>
      <c r="B52" s="294"/>
      <c r="C52" s="303"/>
      <c r="D52" s="414"/>
      <c r="E52" s="415"/>
      <c r="F52" s="416"/>
      <c r="G52" s="417"/>
      <c r="H52" s="417"/>
      <c r="I52" s="407"/>
      <c r="S52" s="179"/>
    </row>
    <row r="53" spans="1:19" ht="19.5" customHeight="1" x14ac:dyDescent="0.2">
      <c r="J53" s="179"/>
    </row>
    <row r="54" spans="1:19" ht="12.75" customHeight="1" x14ac:dyDescent="0.2">
      <c r="A54" s="336" t="s">
        <v>130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6" t="s">
        <v>131</v>
      </c>
      <c r="J55" s="179"/>
    </row>
    <row r="56" spans="1:19" ht="12.75" customHeight="1" x14ac:dyDescent="0.2">
      <c r="B56" s="336" t="s">
        <v>132</v>
      </c>
      <c r="J56" s="179"/>
    </row>
    <row r="57" spans="1:19" ht="12.75" customHeight="1" x14ac:dyDescent="0.2">
      <c r="B57" s="336" t="s">
        <v>133</v>
      </c>
      <c r="J57" s="179"/>
    </row>
    <row r="58" spans="1:19" ht="12.75" customHeight="1" x14ac:dyDescent="0.2">
      <c r="B58" s="336" t="s">
        <v>134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1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15" t="s">
        <v>140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385"/>
    </row>
    <row r="2" spans="1:20" ht="18.75" customHeight="1" x14ac:dyDescent="0.3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21" customHeight="1" x14ac:dyDescent="0.3">
      <c r="A3" s="694" t="str">
        <f>KĐLẠNH!A3</f>
        <v>ÁP DỤNG TỪ NGÀY 20/10 ĐẾN 30/10/2025</v>
      </c>
      <c r="B3" s="695"/>
      <c r="C3" s="695"/>
      <c r="D3" s="695"/>
      <c r="E3" s="695"/>
      <c r="F3" s="695"/>
      <c r="G3" s="695"/>
      <c r="H3" s="695"/>
      <c r="I3" s="695"/>
      <c r="K3" s="714" t="str">
        <f>A3</f>
        <v>ÁP DỤNG TỪ NGÀY 20/10 ĐẾN 30/10/2025</v>
      </c>
      <c r="L3" s="695"/>
      <c r="M3" s="695"/>
      <c r="N3" s="695"/>
      <c r="O3" s="695"/>
      <c r="P3" s="695"/>
      <c r="Q3" s="695"/>
      <c r="R3" s="695"/>
      <c r="S3" s="695"/>
    </row>
    <row r="4" spans="1:20" ht="16.5" customHeight="1" x14ac:dyDescent="0.2">
      <c r="A4" s="716"/>
      <c r="B4" s="695"/>
      <c r="C4" s="695"/>
      <c r="D4" s="695"/>
      <c r="E4" s="695"/>
      <c r="F4" s="695"/>
      <c r="G4" s="695"/>
      <c r="H4" s="695"/>
      <c r="I4" s="695"/>
      <c r="K4" s="716"/>
      <c r="L4" s="695"/>
      <c r="M4" s="695"/>
      <c r="N4" s="695"/>
      <c r="O4" s="695"/>
      <c r="P4" s="695"/>
      <c r="Q4" s="695"/>
      <c r="R4" s="695"/>
      <c r="S4" s="695"/>
    </row>
    <row r="5" spans="1:20" ht="18.75" customHeight="1" thickBot="1" x14ac:dyDescent="0.25">
      <c r="A5" s="697" t="s">
        <v>113</v>
      </c>
      <c r="B5" s="698"/>
      <c r="C5" s="237" t="str">
        <f>tkbieu!P10</f>
        <v>C23QTDN1</v>
      </c>
      <c r="D5" s="237"/>
      <c r="E5" s="338" t="s">
        <v>114</v>
      </c>
      <c r="F5" s="239" t="str">
        <f>tkbieu!P9</f>
        <v>C. NGUYỆT</v>
      </c>
      <c r="G5" s="240"/>
      <c r="H5" s="241" t="s">
        <v>115</v>
      </c>
      <c r="I5" s="241" t="s">
        <v>141</v>
      </c>
      <c r="K5" s="697" t="s">
        <v>113</v>
      </c>
      <c r="L5" s="698"/>
      <c r="M5" s="237" t="str">
        <f>tkbieu!Q10</f>
        <v>T24KT1</v>
      </c>
      <c r="N5" s="237"/>
      <c r="O5" s="338" t="s">
        <v>114</v>
      </c>
      <c r="P5" s="239" t="str">
        <f>tkbieu!Q9</f>
        <v>C. NGUYỆT</v>
      </c>
      <c r="R5" s="241" t="s">
        <v>142</v>
      </c>
      <c r="S5" s="241" t="s">
        <v>141</v>
      </c>
    </row>
    <row r="6" spans="1:20" ht="21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5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584"/>
      <c r="K6" s="306" t="s">
        <v>118</v>
      </c>
      <c r="L6" s="307" t="s">
        <v>119</v>
      </c>
      <c r="M6" s="307" t="s">
        <v>120</v>
      </c>
      <c r="N6" s="308" t="s">
        <v>56</v>
      </c>
      <c r="O6" s="309" t="s">
        <v>124</v>
      </c>
      <c r="P6" s="308" t="s">
        <v>93</v>
      </c>
      <c r="Q6" s="309" t="s">
        <v>97</v>
      </c>
      <c r="R6" s="309" t="s">
        <v>101</v>
      </c>
      <c r="S6" s="311" t="s">
        <v>125</v>
      </c>
    </row>
    <row r="7" spans="1:20" ht="21" customHeight="1" x14ac:dyDescent="0.2">
      <c r="A7" s="706" t="s">
        <v>57</v>
      </c>
      <c r="B7" s="265">
        <v>1</v>
      </c>
      <c r="C7" s="252" t="s">
        <v>58</v>
      </c>
      <c r="D7" s="253">
        <f>tkbieu!P12</f>
        <v>0</v>
      </c>
      <c r="E7" s="253" t="str">
        <f>tkbieu!P26</f>
        <v>THỰC HÀNH</v>
      </c>
      <c r="F7" s="253" t="str">
        <f>tkbieu!P40</f>
        <v>THỰC HÀNH</v>
      </c>
      <c r="G7" s="253" t="str">
        <f>tkbieu!P54</f>
        <v>Q. TRỊ DỰ ÁN</v>
      </c>
      <c r="H7" s="253">
        <f>tkbieu!P68</f>
        <v>0</v>
      </c>
      <c r="I7" s="332" t="str">
        <f>tkbieu!P82</f>
        <v>THỰC HÀNH</v>
      </c>
      <c r="K7" s="702" t="s">
        <v>57</v>
      </c>
      <c r="L7" s="312">
        <v>1</v>
      </c>
      <c r="M7" s="313" t="s">
        <v>58</v>
      </c>
      <c r="N7" s="253" t="str">
        <f>tkbieu!Q12</f>
        <v>TH SỔ SÁCH</v>
      </c>
      <c r="O7" s="254" t="str">
        <f>tkbieu!Q26</f>
        <v>HỌC VHPT</v>
      </c>
      <c r="P7" s="253" t="str">
        <f>tkbieu!Q40</f>
        <v>TH CHỨNG TỪ</v>
      </c>
      <c r="Q7" s="254" t="str">
        <f>tkbieu!Q54</f>
        <v>HỌC VHPT</v>
      </c>
      <c r="R7" s="253" t="str">
        <f>tkbieu!Q68</f>
        <v>THUẾ- BC THUẾ</v>
      </c>
      <c r="S7" s="495" t="str">
        <f>tkbieu!Q82</f>
        <v>THUẾ- BC THUẾ</v>
      </c>
    </row>
    <row r="8" spans="1:20" ht="21" customHeight="1" thickBot="1" x14ac:dyDescent="0.25">
      <c r="A8" s="692"/>
      <c r="B8" s="256">
        <v>2</v>
      </c>
      <c r="C8" s="257" t="s">
        <v>60</v>
      </c>
      <c r="D8" s="253">
        <f>tkbieu!P13</f>
        <v>0</v>
      </c>
      <c r="E8" s="253" t="str">
        <f>tkbieu!P27</f>
        <v>NGHỀ NGHIỆP</v>
      </c>
      <c r="F8" s="253" t="str">
        <f>tkbieu!P41</f>
        <v>NGHỀ NGHIỆP</v>
      </c>
      <c r="G8" s="253" t="str">
        <f>tkbieu!P55</f>
        <v>ĐẦU TƯ</v>
      </c>
      <c r="H8" s="253">
        <f>tkbieu!P69</f>
        <v>0</v>
      </c>
      <c r="I8" s="284" t="str">
        <f>tkbieu!P83</f>
        <v>NGHỀ NGHIỆP</v>
      </c>
      <c r="K8" s="692"/>
      <c r="L8" s="314">
        <v>2</v>
      </c>
      <c r="M8" s="315" t="s">
        <v>60</v>
      </c>
      <c r="N8" s="253" t="str">
        <f>tkbieu!Q13</f>
        <v>KẾ TOÁN</v>
      </c>
      <c r="O8" s="254" t="str">
        <f>tkbieu!Q27</f>
        <v>THEO TKB</v>
      </c>
      <c r="P8" s="253" t="str">
        <f>tkbieu!Q41</f>
        <v>KẾ TOÁN</v>
      </c>
      <c r="Q8" s="254" t="str">
        <f>tkbieu!Q55</f>
        <v>THEO TKB</v>
      </c>
      <c r="R8" s="253">
        <f>tkbieu!Q69</f>
        <v>0</v>
      </c>
      <c r="S8" s="496">
        <f>tkbieu!Q83</f>
        <v>0</v>
      </c>
    </row>
    <row r="9" spans="1:20" ht="21" customHeight="1" thickTop="1" x14ac:dyDescent="0.2">
      <c r="A9" s="692"/>
      <c r="B9" s="258">
        <v>3</v>
      </c>
      <c r="C9" s="259" t="s">
        <v>62</v>
      </c>
      <c r="D9" s="262">
        <f>tkbieu!P14</f>
        <v>0</v>
      </c>
      <c r="E9" s="262">
        <f>tkbieu!P28</f>
        <v>0</v>
      </c>
      <c r="F9" s="334" t="str">
        <f>tkbieu!P42</f>
        <v>TĂNG TIẾT</v>
      </c>
      <c r="G9" s="261">
        <f>tkbieu!P56</f>
        <v>0</v>
      </c>
      <c r="H9" s="334">
        <f>tkbieu!P70</f>
        <v>0</v>
      </c>
      <c r="I9" s="551" t="str">
        <f>tkbieu!P84</f>
        <v>TĂNG TIẾT</v>
      </c>
      <c r="K9" s="692"/>
      <c r="L9" s="316">
        <v>3</v>
      </c>
      <c r="M9" s="317" t="s">
        <v>62</v>
      </c>
      <c r="N9" s="262">
        <f>tkbieu!Q14</f>
        <v>0</v>
      </c>
      <c r="O9" s="254" t="str">
        <f>tkbieu!Q28</f>
        <v>TTGDTX</v>
      </c>
      <c r="P9" s="263">
        <f>tkbieu!Q42</f>
        <v>0</v>
      </c>
      <c r="Q9" s="254" t="str">
        <f>tkbieu!Q56</f>
        <v>TTGDTX</v>
      </c>
      <c r="R9" s="261">
        <f>tkbieu!Q70</f>
        <v>0</v>
      </c>
      <c r="S9" s="496">
        <f>tkbieu!Q84</f>
        <v>0</v>
      </c>
    </row>
    <row r="10" spans="1:20" ht="21" customHeight="1" x14ac:dyDescent="0.2">
      <c r="A10" s="692"/>
      <c r="B10" s="265">
        <v>4</v>
      </c>
      <c r="C10" s="266" t="s">
        <v>63</v>
      </c>
      <c r="D10" s="371">
        <f>tkbieu!P15</f>
        <v>0</v>
      </c>
      <c r="E10" s="267" t="str">
        <f>tkbieu!P29</f>
        <v>A208</v>
      </c>
      <c r="F10" s="267" t="str">
        <f>tkbieu!P43</f>
        <v>A201</v>
      </c>
      <c r="G10" s="267" t="str">
        <f>tkbieu!P57</f>
        <v>A208</v>
      </c>
      <c r="H10" s="267">
        <f>tkbieu!P71</f>
        <v>0</v>
      </c>
      <c r="I10" s="289" t="str">
        <f>tkbieu!P85</f>
        <v>A210</v>
      </c>
      <c r="K10" s="692"/>
      <c r="L10" s="319">
        <v>4</v>
      </c>
      <c r="M10" s="320" t="s">
        <v>63</v>
      </c>
      <c r="N10" s="371" t="str">
        <f>tkbieu!Q15</f>
        <v>A210</v>
      </c>
      <c r="O10" s="268">
        <f>tkbieu!Q29</f>
        <v>0</v>
      </c>
      <c r="P10" s="267" t="str">
        <f>tkbieu!Q43</f>
        <v>A207</v>
      </c>
      <c r="Q10" s="268">
        <f>tkbieu!Q57</f>
        <v>0</v>
      </c>
      <c r="R10" s="267" t="str">
        <f>tkbieu!Q71</f>
        <v>A210</v>
      </c>
      <c r="S10" s="497" t="str">
        <f>tkbieu!Q85</f>
        <v>A207</v>
      </c>
    </row>
    <row r="11" spans="1:20" ht="21" customHeight="1" x14ac:dyDescent="0.2">
      <c r="A11" s="692"/>
      <c r="B11" s="270">
        <v>5</v>
      </c>
      <c r="C11" s="271" t="s">
        <v>126</v>
      </c>
      <c r="D11" s="273">
        <f>tkbieu!P16</f>
        <v>0</v>
      </c>
      <c r="E11" s="273" t="str">
        <f>tkbieu!P30</f>
        <v>C. KHUYÊN</v>
      </c>
      <c r="F11" s="394" t="str">
        <f>tkbieu!P44</f>
        <v>C. KHUYÊN</v>
      </c>
      <c r="G11" s="273" t="str">
        <f>tkbieu!P58</f>
        <v>C. NGUYỆT</v>
      </c>
      <c r="H11" s="273">
        <f>tkbieu!P72</f>
        <v>0</v>
      </c>
      <c r="I11" s="284" t="str">
        <f>tkbieu!P86</f>
        <v>C. KHUYÊN</v>
      </c>
      <c r="K11" s="692"/>
      <c r="L11" s="321">
        <v>5</v>
      </c>
      <c r="M11" s="322" t="s">
        <v>126</v>
      </c>
      <c r="N11" s="253" t="str">
        <f>tkbieu!Q16</f>
        <v>C. L. PHƯƠNG</v>
      </c>
      <c r="O11" s="254">
        <f>tkbieu!Q30</f>
        <v>0</v>
      </c>
      <c r="P11" s="273" t="str">
        <f>tkbieu!Q44</f>
        <v>C. H. OANH</v>
      </c>
      <c r="Q11" s="254">
        <f>tkbieu!Q58</f>
        <v>0</v>
      </c>
      <c r="R11" s="253" t="str">
        <f>tkbieu!Q72</f>
        <v>C. D. TRANG</v>
      </c>
      <c r="S11" s="498" t="str">
        <f>tkbieu!Q86</f>
        <v>C. D. TRANG</v>
      </c>
    </row>
    <row r="12" spans="1:20" ht="21" customHeight="1" thickBot="1" x14ac:dyDescent="0.25">
      <c r="A12" s="700"/>
      <c r="B12" s="395"/>
      <c r="C12" s="275"/>
      <c r="D12" s="339"/>
      <c r="E12" s="379"/>
      <c r="F12" s="396"/>
      <c r="G12" s="396"/>
      <c r="H12" s="396"/>
      <c r="I12" s="397"/>
      <c r="K12" s="700"/>
      <c r="L12" s="274"/>
      <c r="M12" s="324"/>
      <c r="N12" s="276"/>
      <c r="O12" s="277"/>
      <c r="P12" s="278"/>
      <c r="Q12" s="277"/>
      <c r="R12" s="279"/>
      <c r="S12" s="627" t="s">
        <v>1252</v>
      </c>
    </row>
    <row r="13" spans="1:20" ht="21" customHeight="1" thickTop="1" x14ac:dyDescent="0.2">
      <c r="A13" s="707" t="s">
        <v>70</v>
      </c>
      <c r="B13" s="265">
        <v>6</v>
      </c>
      <c r="C13" s="259" t="s">
        <v>71</v>
      </c>
      <c r="D13" s="253">
        <f>tkbieu!P19</f>
        <v>0</v>
      </c>
      <c r="E13" s="286" t="str">
        <f>tkbieu!P33</f>
        <v>THỰC HÀNH</v>
      </c>
      <c r="F13" s="286">
        <f>tkbieu!P47</f>
        <v>0</v>
      </c>
      <c r="G13" s="286" t="str">
        <f>tkbieu!P61</f>
        <v>Q. TRỊ DỰ ÁN</v>
      </c>
      <c r="H13" s="286">
        <f>tkbieu!P75</f>
        <v>0</v>
      </c>
      <c r="I13" s="327" t="str">
        <f>tkbieu!P89</f>
        <v>THỰC HÀNH</v>
      </c>
      <c r="K13" s="691" t="s">
        <v>70</v>
      </c>
      <c r="L13" s="319">
        <v>6</v>
      </c>
      <c r="M13" s="317" t="s">
        <v>71</v>
      </c>
      <c r="N13" s="286" t="str">
        <f>tkbieu!Q19</f>
        <v>TH SỔ SÁCH</v>
      </c>
      <c r="O13" s="283" t="str">
        <f>tkbieu!Q33</f>
        <v>HỌC VHPT</v>
      </c>
      <c r="P13" s="253" t="str">
        <f>tkbieu!Q47</f>
        <v>TH CHỨNG TỪ</v>
      </c>
      <c r="Q13" s="283" t="str">
        <f>tkbieu!Q61</f>
        <v>HỌC VHPT</v>
      </c>
      <c r="R13" s="283" t="str">
        <f>tkbieu!Q75</f>
        <v>HỌC VHPT</v>
      </c>
      <c r="S13" s="327" t="str">
        <f>tkbieu!Q89</f>
        <v>KẾ TOÁN</v>
      </c>
    </row>
    <row r="14" spans="1:20" ht="21" customHeight="1" thickBot="1" x14ac:dyDescent="0.25">
      <c r="A14" s="692"/>
      <c r="B14" s="256">
        <v>7</v>
      </c>
      <c r="C14" s="266" t="s">
        <v>76</v>
      </c>
      <c r="D14" s="253">
        <f>tkbieu!P20</f>
        <v>0</v>
      </c>
      <c r="E14" s="253" t="str">
        <f>tkbieu!P34</f>
        <v>NGHỀ NGHIỆP</v>
      </c>
      <c r="F14" s="253">
        <f>tkbieu!P48</f>
        <v>0</v>
      </c>
      <c r="G14" s="253" t="str">
        <f>tkbieu!P62</f>
        <v>ĐẦU TƯ</v>
      </c>
      <c r="H14" s="253">
        <f>tkbieu!P76</f>
        <v>0</v>
      </c>
      <c r="I14" s="284" t="str">
        <f>tkbieu!P90</f>
        <v>NGHỀ NGHIỆP</v>
      </c>
      <c r="K14" s="692"/>
      <c r="L14" s="314">
        <v>7</v>
      </c>
      <c r="M14" s="320" t="s">
        <v>76</v>
      </c>
      <c r="N14" s="253" t="str">
        <f>tkbieu!Q20</f>
        <v>KẾ TOÁN</v>
      </c>
      <c r="O14" s="254" t="str">
        <f>tkbieu!Q34</f>
        <v>THEO TKB</v>
      </c>
      <c r="P14" s="253" t="str">
        <f>tkbieu!Q48</f>
        <v>KẾ TOÁN</v>
      </c>
      <c r="Q14" s="254" t="str">
        <f>tkbieu!Q62</f>
        <v>THEO TKB</v>
      </c>
      <c r="R14" s="254" t="str">
        <f>tkbieu!Q76</f>
        <v>THEO TKB</v>
      </c>
      <c r="S14" s="284" t="str">
        <f>tkbieu!Q90</f>
        <v>HCSN</v>
      </c>
    </row>
    <row r="15" spans="1:20" ht="21" customHeight="1" thickTop="1" x14ac:dyDescent="0.2">
      <c r="A15" s="692"/>
      <c r="B15" s="258">
        <v>8</v>
      </c>
      <c r="C15" s="259" t="s">
        <v>79</v>
      </c>
      <c r="D15" s="262">
        <f>tkbieu!P21</f>
        <v>0</v>
      </c>
      <c r="E15" s="262">
        <f>tkbieu!P35</f>
        <v>0</v>
      </c>
      <c r="F15" s="378">
        <f>tkbieu!P49</f>
        <v>0</v>
      </c>
      <c r="G15" s="261">
        <f>tkbieu!P63</f>
        <v>0</v>
      </c>
      <c r="H15" s="262">
        <f>tkbieu!P77</f>
        <v>0</v>
      </c>
      <c r="I15" s="551" t="str">
        <f>tkbieu!P91</f>
        <v>TĂNG TIẾT</v>
      </c>
      <c r="K15" s="692"/>
      <c r="L15" s="316">
        <v>8</v>
      </c>
      <c r="M15" s="317" t="s">
        <v>79</v>
      </c>
      <c r="N15" s="262">
        <f>tkbieu!Q21</f>
        <v>0</v>
      </c>
      <c r="O15" s="254" t="str">
        <f>tkbieu!Q35</f>
        <v>TTGDTX</v>
      </c>
      <c r="P15" s="263">
        <f>tkbieu!Q49</f>
        <v>0</v>
      </c>
      <c r="Q15" s="264" t="str">
        <f>tkbieu!Q63</f>
        <v>TTGDTX</v>
      </c>
      <c r="R15" s="254" t="str">
        <f>tkbieu!Q77</f>
        <v>TTGDTX</v>
      </c>
      <c r="S15" s="288">
        <f>tkbieu!Q91</f>
        <v>0</v>
      </c>
    </row>
    <row r="16" spans="1:20" ht="21" customHeight="1" x14ac:dyDescent="0.2">
      <c r="A16" s="692"/>
      <c r="B16" s="265">
        <v>9</v>
      </c>
      <c r="C16" s="266" t="s">
        <v>80</v>
      </c>
      <c r="D16" s="371">
        <f>tkbieu!P22</f>
        <v>0</v>
      </c>
      <c r="E16" s="267" t="str">
        <f>tkbieu!P36</f>
        <v>A201</v>
      </c>
      <c r="F16" s="267">
        <f>tkbieu!P50</f>
        <v>0</v>
      </c>
      <c r="G16" s="267" t="str">
        <f>tkbieu!P64</f>
        <v>A201</v>
      </c>
      <c r="H16" s="371">
        <f>tkbieu!P78</f>
        <v>0</v>
      </c>
      <c r="I16" s="289" t="str">
        <f>tkbieu!P92</f>
        <v>A210</v>
      </c>
      <c r="K16" s="692"/>
      <c r="L16" s="319">
        <v>9</v>
      </c>
      <c r="M16" s="320" t="s">
        <v>80</v>
      </c>
      <c r="N16" s="267" t="str">
        <f>tkbieu!Q22</f>
        <v>A201</v>
      </c>
      <c r="O16" s="268">
        <f>tkbieu!Q36</f>
        <v>0</v>
      </c>
      <c r="P16" s="267" t="str">
        <f>tkbieu!Q50</f>
        <v>A201</v>
      </c>
      <c r="Q16" s="268">
        <f>tkbieu!Q64</f>
        <v>0</v>
      </c>
      <c r="R16" s="268">
        <f>tkbieu!Q78</f>
        <v>0</v>
      </c>
      <c r="S16" s="289" t="str">
        <f>tkbieu!Q92</f>
        <v>A207</v>
      </c>
    </row>
    <row r="17" spans="1:19" ht="21" customHeight="1" x14ac:dyDescent="0.2">
      <c r="A17" s="692"/>
      <c r="B17" s="270">
        <v>10</v>
      </c>
      <c r="C17" s="271" t="s">
        <v>127</v>
      </c>
      <c r="D17" s="273">
        <f>tkbieu!P23</f>
        <v>0</v>
      </c>
      <c r="E17" s="343" t="str">
        <f>tkbieu!P37</f>
        <v>C. KHUYÊN</v>
      </c>
      <c r="F17" s="273">
        <f>tkbieu!P51</f>
        <v>0</v>
      </c>
      <c r="G17" s="273" t="str">
        <f>tkbieu!P65</f>
        <v>C. NGUYỆT</v>
      </c>
      <c r="H17" s="344">
        <f>tkbieu!P79</f>
        <v>0</v>
      </c>
      <c r="I17" s="293" t="str">
        <f>tkbieu!P93</f>
        <v>C. KHUYÊN</v>
      </c>
      <c r="K17" s="692"/>
      <c r="L17" s="321">
        <v>10</v>
      </c>
      <c r="M17" s="322" t="s">
        <v>127</v>
      </c>
      <c r="N17" s="291" t="str">
        <f>tkbieu!Q23</f>
        <v>C. L. PHƯƠNG</v>
      </c>
      <c r="O17" s="272">
        <f>tkbieu!Q37</f>
        <v>0</v>
      </c>
      <c r="P17" s="273" t="str">
        <f>tkbieu!Q51</f>
        <v>C. H. OANH</v>
      </c>
      <c r="Q17" s="272">
        <f>tkbieu!Q65</f>
        <v>0</v>
      </c>
      <c r="R17" s="272">
        <f>tkbieu!Q79</f>
        <v>0</v>
      </c>
      <c r="S17" s="293" t="str">
        <f>tkbieu!Q93</f>
        <v>C. T. TRANG</v>
      </c>
    </row>
    <row r="18" spans="1:19" ht="21" customHeight="1" thickBot="1" x14ac:dyDescent="0.25">
      <c r="A18" s="693"/>
      <c r="B18" s="345"/>
      <c r="C18" s="296"/>
      <c r="D18" s="398"/>
      <c r="E18" s="304"/>
      <c r="F18" s="304"/>
      <c r="G18" s="304"/>
      <c r="H18" s="304"/>
      <c r="I18" s="399"/>
      <c r="K18" s="693"/>
      <c r="L18" s="294"/>
      <c r="M18" s="303"/>
      <c r="N18" s="303"/>
      <c r="O18" s="303"/>
      <c r="P18" s="303"/>
      <c r="Q18" s="303"/>
      <c r="R18" s="303"/>
      <c r="S18" s="303" t="s">
        <v>1252</v>
      </c>
    </row>
    <row r="19" spans="1:19" ht="16.5" customHeight="1" x14ac:dyDescent="0.2"/>
    <row r="20" spans="1:19" ht="16.5" customHeight="1" x14ac:dyDescent="0.2">
      <c r="A20" s="336" t="s">
        <v>130</v>
      </c>
    </row>
    <row r="21" spans="1:19" ht="16.5" customHeight="1" x14ac:dyDescent="0.2">
      <c r="A21" s="336" t="s">
        <v>131</v>
      </c>
    </row>
    <row r="22" spans="1:19" ht="16.5" customHeight="1" x14ac:dyDescent="0.2">
      <c r="B22" s="336" t="s">
        <v>132</v>
      </c>
      <c r="O22" s="623"/>
    </row>
    <row r="23" spans="1:19" ht="16.5" customHeight="1" x14ac:dyDescent="0.2">
      <c r="B23" s="336" t="s">
        <v>133</v>
      </c>
    </row>
    <row r="24" spans="1:19" ht="16.5" customHeight="1" x14ac:dyDescent="0.2">
      <c r="B24" s="336" t="s">
        <v>134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3"/>
  <sheetViews>
    <sheetView topLeftCell="A7"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8" width="15.42578125" customWidth="1"/>
    <col min="9" max="9" width="16" customWidth="1"/>
    <col min="10" max="10" width="1.710937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08" t="s">
        <v>144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</row>
    <row r="2" spans="1:27" ht="18.75" customHeight="1" x14ac:dyDescent="0.2">
      <c r="A2" s="386"/>
      <c r="B2" s="383"/>
      <c r="C2" s="384"/>
      <c r="D2" s="285"/>
      <c r="E2" s="285"/>
      <c r="F2" s="285"/>
      <c r="G2" s="285"/>
      <c r="H2" s="366"/>
      <c r="I2" s="366"/>
      <c r="J2" s="366"/>
      <c r="K2" s="366"/>
      <c r="L2" s="400"/>
      <c r="M2" s="400"/>
      <c r="N2" s="400"/>
      <c r="O2" s="400"/>
      <c r="P2" s="400"/>
      <c r="Q2" s="400"/>
      <c r="R2" s="400"/>
      <c r="S2" s="400"/>
      <c r="T2" s="400"/>
    </row>
    <row r="3" spans="1:27" ht="24" customHeight="1" x14ac:dyDescent="0.3">
      <c r="A3" s="701" t="str">
        <f>KKT!A3</f>
        <v>ÁP DỤNG TỪ NGÀY 20/10 ĐẾN 30/10/2025</v>
      </c>
      <c r="B3" s="695"/>
      <c r="C3" s="695"/>
      <c r="D3" s="695"/>
      <c r="E3" s="695"/>
      <c r="F3" s="695"/>
      <c r="G3" s="695"/>
      <c r="H3" s="695"/>
      <c r="I3" s="695"/>
      <c r="J3" s="179"/>
      <c r="K3" s="424"/>
      <c r="L3" s="701" t="str">
        <f>A3</f>
        <v>ÁP DỤNG TỪ NGÀY 20/10 ĐẾN 30/10/2025</v>
      </c>
      <c r="M3" s="695"/>
      <c r="N3" s="695"/>
      <c r="O3" s="695"/>
      <c r="P3" s="695"/>
      <c r="Q3" s="695"/>
      <c r="R3" s="695"/>
      <c r="S3" s="695"/>
      <c r="T3" s="695"/>
      <c r="U3" s="425"/>
      <c r="V3" s="425"/>
      <c r="W3" s="425"/>
      <c r="X3" s="425"/>
      <c r="Y3" s="425"/>
      <c r="Z3" s="425"/>
      <c r="AA3" s="425"/>
    </row>
    <row r="4" spans="1:27" ht="18" customHeight="1" x14ac:dyDescent="0.35">
      <c r="A4" s="716"/>
      <c r="B4" s="695"/>
      <c r="C4" s="695"/>
      <c r="D4" s="695"/>
      <c r="E4" s="695"/>
      <c r="F4" s="695"/>
      <c r="G4" s="695"/>
      <c r="H4" s="695"/>
      <c r="I4" s="695"/>
      <c r="J4" s="179"/>
      <c r="K4" s="234"/>
      <c r="L4" s="716"/>
      <c r="M4" s="695"/>
      <c r="N4" s="695"/>
      <c r="O4" s="695"/>
      <c r="P4" s="695"/>
      <c r="Q4" s="695"/>
      <c r="R4" s="695"/>
      <c r="S4" s="695"/>
      <c r="T4" s="695"/>
    </row>
    <row r="5" spans="1:27" ht="18" customHeight="1" thickBot="1" x14ac:dyDescent="0.4">
      <c r="A5" s="697" t="s">
        <v>113</v>
      </c>
      <c r="B5" s="698"/>
      <c r="C5" s="237" t="str">
        <f>tkbieu!S10</f>
        <v>C23TKĐH1</v>
      </c>
      <c r="D5" s="237"/>
      <c r="E5" s="238" t="s">
        <v>114</v>
      </c>
      <c r="F5" s="239" t="str">
        <f>tkbieu!S9</f>
        <v>C. T. OANH</v>
      </c>
      <c r="G5" s="240"/>
      <c r="H5" s="241" t="s">
        <v>115</v>
      </c>
      <c r="I5" s="241" t="s">
        <v>145</v>
      </c>
      <c r="J5" s="242"/>
      <c r="K5" s="234"/>
      <c r="L5" s="697" t="s">
        <v>113</v>
      </c>
      <c r="M5" s="698"/>
      <c r="N5" s="237" t="str">
        <f>tkbieu!T10</f>
        <v>C23UDPM1</v>
      </c>
      <c r="O5" s="237"/>
      <c r="P5" s="238" t="s">
        <v>114</v>
      </c>
      <c r="Q5" s="239" t="str">
        <f>tkbieu!T9</f>
        <v>C. HOA</v>
      </c>
      <c r="R5" s="240"/>
      <c r="S5" s="241" t="s">
        <v>115</v>
      </c>
      <c r="T5" s="241" t="s">
        <v>146</v>
      </c>
    </row>
    <row r="6" spans="1:27" ht="21" customHeight="1" x14ac:dyDescent="0.35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54"/>
      <c r="K6" s="234"/>
      <c r="L6" s="243" t="s">
        <v>118</v>
      </c>
      <c r="M6" s="244" t="s">
        <v>119</v>
      </c>
      <c r="N6" s="244" t="s">
        <v>120</v>
      </c>
      <c r="O6" s="246" t="s">
        <v>56</v>
      </c>
      <c r="P6" s="246" t="s">
        <v>124</v>
      </c>
      <c r="Q6" s="246" t="s">
        <v>93</v>
      </c>
      <c r="R6" s="246" t="s">
        <v>97</v>
      </c>
      <c r="S6" s="246" t="s">
        <v>101</v>
      </c>
      <c r="T6" s="247" t="s">
        <v>125</v>
      </c>
      <c r="U6" s="354"/>
    </row>
    <row r="7" spans="1:27" ht="21" customHeight="1" x14ac:dyDescent="0.35">
      <c r="A7" s="706" t="s">
        <v>57</v>
      </c>
      <c r="B7" s="251">
        <v>1</v>
      </c>
      <c r="C7" s="252" t="s">
        <v>58</v>
      </c>
      <c r="D7" s="253">
        <f>tkbieu!S12</f>
        <v>0</v>
      </c>
      <c r="E7" s="253" t="str">
        <f>tkbieu!S26</f>
        <v>T.KẾ BANNER ĐỘNG</v>
      </c>
      <c r="F7" s="253" t="str">
        <f>tkbieu!S40</f>
        <v>DỰNG HÌNH</v>
      </c>
      <c r="G7" s="253">
        <f>tkbieu!S54</f>
        <v>0</v>
      </c>
      <c r="H7" s="253" t="str">
        <f>tkbieu!S68</f>
        <v>T.KẾ &amp; X.DỰNG</v>
      </c>
      <c r="I7" s="332" t="str">
        <f>tkbieu!S82</f>
        <v>T.KẾ &amp; X.DỰNG</v>
      </c>
      <c r="J7" s="285"/>
      <c r="K7" s="234"/>
      <c r="L7" s="706" t="s">
        <v>57</v>
      </c>
      <c r="M7" s="251">
        <v>1</v>
      </c>
      <c r="N7" s="252" t="s">
        <v>58</v>
      </c>
      <c r="O7" s="253">
        <f>tkbieu!T12</f>
        <v>0</v>
      </c>
      <c r="P7" s="253" t="str">
        <f>tkbieu!T26</f>
        <v>KỸ THUẬT</v>
      </c>
      <c r="Q7" s="253">
        <f>tkbieu!T40</f>
        <v>0</v>
      </c>
      <c r="R7" s="253" t="str">
        <f>tkbieu!T54</f>
        <v>ĐỒ ÁN</v>
      </c>
      <c r="S7" s="253">
        <f>tkbieu!T68</f>
        <v>0</v>
      </c>
      <c r="T7" s="332">
        <f>tkbieu!T82</f>
        <v>0</v>
      </c>
      <c r="U7" s="366"/>
    </row>
    <row r="8" spans="1:27" ht="21" customHeight="1" thickBot="1" x14ac:dyDescent="0.4">
      <c r="A8" s="692"/>
      <c r="B8" s="256">
        <v>2</v>
      </c>
      <c r="C8" s="257" t="s">
        <v>60</v>
      </c>
      <c r="D8" s="253">
        <f>tkbieu!S13</f>
        <v>0</v>
      </c>
      <c r="E8" s="253" t="str">
        <f>tkbieu!S27</f>
        <v xml:space="preserve"> CHO TRG WEB</v>
      </c>
      <c r="F8" s="253" t="str">
        <f>tkbieu!S41</f>
        <v>NHÂN VẬT 3D</v>
      </c>
      <c r="G8" s="253">
        <f>tkbieu!S55</f>
        <v>0</v>
      </c>
      <c r="H8" s="253" t="str">
        <f>tkbieu!S69</f>
        <v>VIDEO QUẢNG CÁO</v>
      </c>
      <c r="I8" s="284" t="str">
        <f>tkbieu!S83</f>
        <v>VIDEO QUẢNG CÁO</v>
      </c>
      <c r="J8" s="285"/>
      <c r="K8" s="234"/>
      <c r="L8" s="692"/>
      <c r="M8" s="256">
        <v>2</v>
      </c>
      <c r="N8" s="257" t="s">
        <v>60</v>
      </c>
      <c r="O8" s="253">
        <f>tkbieu!T13</f>
        <v>0</v>
      </c>
      <c r="P8" s="253" t="str">
        <f>tkbieu!T27</f>
        <v>SEO WEB</v>
      </c>
      <c r="Q8" s="253">
        <f>tkbieu!T41</f>
        <v>0</v>
      </c>
      <c r="R8" s="253">
        <f>tkbieu!T55</f>
        <v>0</v>
      </c>
      <c r="S8" s="253">
        <f>tkbieu!T69</f>
        <v>0</v>
      </c>
      <c r="T8" s="284">
        <f>tkbieu!T83</f>
        <v>0</v>
      </c>
      <c r="U8" s="366"/>
    </row>
    <row r="9" spans="1:27" ht="21" customHeight="1" thickTop="1" x14ac:dyDescent="0.35">
      <c r="A9" s="692"/>
      <c r="B9" s="258">
        <v>3</v>
      </c>
      <c r="C9" s="259" t="s">
        <v>62</v>
      </c>
      <c r="D9" s="262">
        <f>tkbieu!S14</f>
        <v>0</v>
      </c>
      <c r="E9" s="262">
        <f>tkbieu!S28</f>
        <v>0</v>
      </c>
      <c r="F9" s="263">
        <f>tkbieu!S42</f>
        <v>0</v>
      </c>
      <c r="G9" s="261">
        <f>tkbieu!S56</f>
        <v>0</v>
      </c>
      <c r="H9" s="261">
        <f>tkbieu!S70</f>
        <v>0</v>
      </c>
      <c r="I9" s="288">
        <f>tkbieu!S84</f>
        <v>0</v>
      </c>
      <c r="J9" s="360"/>
      <c r="K9" s="234"/>
      <c r="L9" s="692"/>
      <c r="M9" s="258">
        <v>3</v>
      </c>
      <c r="N9" s="259" t="s">
        <v>62</v>
      </c>
      <c r="O9" s="262">
        <f>tkbieu!T14</f>
        <v>0</v>
      </c>
      <c r="P9" s="262">
        <f>tkbieu!T28</f>
        <v>0</v>
      </c>
      <c r="Q9" s="263">
        <f>tkbieu!T42</f>
        <v>0</v>
      </c>
      <c r="R9" s="261">
        <f>tkbieu!T56</f>
        <v>0</v>
      </c>
      <c r="S9" s="261">
        <f>tkbieu!T70</f>
        <v>0</v>
      </c>
      <c r="T9" s="288">
        <f>tkbieu!T84</f>
        <v>0</v>
      </c>
      <c r="U9" s="366"/>
    </row>
    <row r="10" spans="1:27" ht="21" customHeight="1" x14ac:dyDescent="0.35">
      <c r="A10" s="692"/>
      <c r="B10" s="265">
        <v>4</v>
      </c>
      <c r="C10" s="266" t="s">
        <v>63</v>
      </c>
      <c r="D10" s="267">
        <f>tkbieu!S15</f>
        <v>0</v>
      </c>
      <c r="E10" s="267" t="str">
        <f>tkbieu!S29</f>
        <v>A103 (PM6)</v>
      </c>
      <c r="F10" s="267" t="str">
        <f>tkbieu!S43</f>
        <v>A103 (PM6)</v>
      </c>
      <c r="G10" s="267">
        <f>tkbieu!S57</f>
        <v>0</v>
      </c>
      <c r="H10" s="267" t="str">
        <f>tkbieu!S71</f>
        <v>A112 (PM1)</v>
      </c>
      <c r="I10" s="289" t="str">
        <f>tkbieu!S85</f>
        <v>A112 (PM1)</v>
      </c>
      <c r="J10" s="290"/>
      <c r="K10" s="234"/>
      <c r="L10" s="692"/>
      <c r="M10" s="265">
        <v>4</v>
      </c>
      <c r="N10" s="266" t="s">
        <v>63</v>
      </c>
      <c r="O10" s="267">
        <f>tkbieu!T15</f>
        <v>0</v>
      </c>
      <c r="P10" s="267" t="str">
        <f>tkbieu!T29</f>
        <v>A102 (PM5)</v>
      </c>
      <c r="Q10" s="267">
        <f>tkbieu!T43</f>
        <v>0</v>
      </c>
      <c r="R10" s="267" t="str">
        <f>tkbieu!T57</f>
        <v>A102 (PM5)</v>
      </c>
      <c r="S10" s="267">
        <f>tkbieu!T71</f>
        <v>0</v>
      </c>
      <c r="T10" s="289">
        <f>tkbieu!T85</f>
        <v>0</v>
      </c>
      <c r="U10" s="421"/>
    </row>
    <row r="11" spans="1:27" ht="21" customHeight="1" x14ac:dyDescent="0.35">
      <c r="A11" s="692"/>
      <c r="B11" s="270">
        <v>5</v>
      </c>
      <c r="C11" s="271" t="s">
        <v>126</v>
      </c>
      <c r="D11" s="273">
        <f>tkbieu!S16</f>
        <v>0</v>
      </c>
      <c r="E11" s="253" t="str">
        <f>tkbieu!S30</f>
        <v>C. OANH</v>
      </c>
      <c r="F11" s="253" t="str">
        <f>tkbieu!S44</f>
        <v>T. HÀO</v>
      </c>
      <c r="G11" s="253">
        <f>tkbieu!S58</f>
        <v>0</v>
      </c>
      <c r="H11" s="273" t="str">
        <f>tkbieu!S72</f>
        <v>T. B. KHANH</v>
      </c>
      <c r="I11" s="284" t="str">
        <f>tkbieu!S86</f>
        <v>T. B. KHANH</v>
      </c>
      <c r="J11" s="285"/>
      <c r="K11" s="234"/>
      <c r="L11" s="692"/>
      <c r="M11" s="270">
        <v>5</v>
      </c>
      <c r="N11" s="271" t="s">
        <v>126</v>
      </c>
      <c r="O11" s="273">
        <f>tkbieu!T16</f>
        <v>0</v>
      </c>
      <c r="P11" s="253" t="str">
        <f>tkbieu!T30</f>
        <v>T. T. DUY</v>
      </c>
      <c r="Q11" s="253">
        <f>tkbieu!T44</f>
        <v>0</v>
      </c>
      <c r="R11" s="253" t="str">
        <f>tkbieu!T58</f>
        <v>T. B. LỘC</v>
      </c>
      <c r="S11" s="273">
        <f>tkbieu!T72</f>
        <v>0</v>
      </c>
      <c r="T11" s="284">
        <f>tkbieu!T86</f>
        <v>0</v>
      </c>
      <c r="U11" s="366"/>
    </row>
    <row r="12" spans="1:27" ht="21" customHeight="1" thickBot="1" x14ac:dyDescent="0.4">
      <c r="A12" s="700"/>
      <c r="B12" s="426"/>
      <c r="C12" s="275"/>
      <c r="D12" s="339"/>
      <c r="E12" s="379"/>
      <c r="F12" s="340"/>
      <c r="G12" s="341"/>
      <c r="H12" s="380"/>
      <c r="I12" s="342"/>
      <c r="J12" s="362"/>
      <c r="K12" s="234"/>
      <c r="L12" s="700"/>
      <c r="M12" s="426"/>
      <c r="N12" s="275"/>
      <c r="O12" s="339"/>
      <c r="P12" s="379"/>
      <c r="Q12" s="340"/>
      <c r="R12" s="341"/>
      <c r="S12" s="380"/>
      <c r="T12" s="342"/>
      <c r="U12" s="366"/>
    </row>
    <row r="13" spans="1:27" ht="21" customHeight="1" thickTop="1" x14ac:dyDescent="0.2">
      <c r="A13" s="699" t="s">
        <v>70</v>
      </c>
      <c r="B13" s="265">
        <v>6</v>
      </c>
      <c r="C13" s="259" t="s">
        <v>71</v>
      </c>
      <c r="D13" s="253" t="str">
        <f>tkbieu!S19</f>
        <v>DỰNG HÌNH</v>
      </c>
      <c r="E13" s="286">
        <f>tkbieu!S33</f>
        <v>0</v>
      </c>
      <c r="F13" s="286" t="str">
        <f>tkbieu!S47</f>
        <v>DỰNG HÌNH</v>
      </c>
      <c r="G13" s="286" t="str">
        <f>tkbieu!S61</f>
        <v>XD PORTFOLIO</v>
      </c>
      <c r="H13" s="286" t="str">
        <f>tkbieu!S75</f>
        <v>DỰNG HÌNH</v>
      </c>
      <c r="I13" s="327">
        <f>tkbieu!S89</f>
        <v>0</v>
      </c>
      <c r="J13" s="285"/>
      <c r="L13" s="699" t="s">
        <v>70</v>
      </c>
      <c r="M13" s="265">
        <v>6</v>
      </c>
      <c r="N13" s="259" t="s">
        <v>71</v>
      </c>
      <c r="O13" s="253">
        <f>tkbieu!T19</f>
        <v>0</v>
      </c>
      <c r="P13" s="286" t="str">
        <f>tkbieu!T33</f>
        <v>KỸ THUẬT</v>
      </c>
      <c r="Q13" s="286" t="str">
        <f>tkbieu!T47</f>
        <v>KỸ THUẬT</v>
      </c>
      <c r="R13" s="286" t="str">
        <f>tkbieu!T61</f>
        <v>ĐỒ ÁN</v>
      </c>
      <c r="S13" s="286">
        <f>tkbieu!T75</f>
        <v>0</v>
      </c>
      <c r="T13" s="326">
        <f>tkbieu!T89</f>
        <v>0</v>
      </c>
    </row>
    <row r="14" spans="1:27" ht="21" customHeight="1" thickBot="1" x14ac:dyDescent="0.25">
      <c r="A14" s="692"/>
      <c r="B14" s="256">
        <v>7</v>
      </c>
      <c r="C14" s="266" t="s">
        <v>76</v>
      </c>
      <c r="D14" s="253" t="str">
        <f>tkbieu!S20</f>
        <v>NHÂN VẬT 3D</v>
      </c>
      <c r="E14" s="253">
        <f>tkbieu!S34</f>
        <v>0</v>
      </c>
      <c r="F14" s="253" t="str">
        <f>tkbieu!S48</f>
        <v>NHÂN VẬT 3D</v>
      </c>
      <c r="G14" s="253" t="str">
        <f>tkbieu!S62</f>
        <v>CÁ NHÂN</v>
      </c>
      <c r="H14" s="253" t="str">
        <f>tkbieu!S76</f>
        <v>NHÂN VẬT 3D</v>
      </c>
      <c r="I14" s="284">
        <f>tkbieu!S90</f>
        <v>0</v>
      </c>
      <c r="J14" s="285"/>
      <c r="L14" s="692"/>
      <c r="M14" s="256">
        <v>7</v>
      </c>
      <c r="N14" s="266" t="s">
        <v>76</v>
      </c>
      <c r="O14" s="253">
        <f>tkbieu!T20</f>
        <v>0</v>
      </c>
      <c r="P14" s="253" t="str">
        <f>tkbieu!T34</f>
        <v>SEO WEB</v>
      </c>
      <c r="Q14" s="253" t="str">
        <f>tkbieu!T48</f>
        <v>SEO WEB</v>
      </c>
      <c r="R14" s="253">
        <f>tkbieu!T62</f>
        <v>0</v>
      </c>
      <c r="S14" s="253">
        <f>tkbieu!T76</f>
        <v>0</v>
      </c>
      <c r="T14" s="284">
        <f>tkbieu!T90</f>
        <v>0</v>
      </c>
    </row>
    <row r="15" spans="1:27" ht="24" customHeight="1" thickTop="1" x14ac:dyDescent="0.2">
      <c r="A15" s="692"/>
      <c r="B15" s="258">
        <v>8</v>
      </c>
      <c r="C15" s="259" t="s">
        <v>79</v>
      </c>
      <c r="D15" s="262">
        <f>tkbieu!S21</f>
        <v>0</v>
      </c>
      <c r="E15" s="333">
        <f>tkbieu!S35</f>
        <v>0</v>
      </c>
      <c r="F15" s="263">
        <f>tkbieu!S49</f>
        <v>0</v>
      </c>
      <c r="G15" s="261">
        <f>tkbieu!S63</f>
        <v>0</v>
      </c>
      <c r="H15" s="261">
        <f>tkbieu!S77</f>
        <v>0</v>
      </c>
      <c r="I15" s="288">
        <f>tkbieu!S91</f>
        <v>0</v>
      </c>
      <c r="J15" s="372"/>
      <c r="L15" s="692"/>
      <c r="M15" s="258">
        <v>8</v>
      </c>
      <c r="N15" s="259" t="s">
        <v>79</v>
      </c>
      <c r="O15" s="262">
        <f>tkbieu!T21</f>
        <v>0</v>
      </c>
      <c r="P15" s="262">
        <f>tkbieu!T35</f>
        <v>0</v>
      </c>
      <c r="Q15" s="263">
        <f>tkbieu!T49</f>
        <v>0</v>
      </c>
      <c r="R15" s="261">
        <f>tkbieu!T63</f>
        <v>0</v>
      </c>
      <c r="S15" s="261">
        <f>tkbieu!T77</f>
        <v>0</v>
      </c>
      <c r="T15" s="288">
        <f>tkbieu!T91</f>
        <v>0</v>
      </c>
    </row>
    <row r="16" spans="1:27" ht="21" customHeight="1" x14ac:dyDescent="0.2">
      <c r="A16" s="692"/>
      <c r="B16" s="265">
        <v>9</v>
      </c>
      <c r="C16" s="266" t="s">
        <v>80</v>
      </c>
      <c r="D16" s="267" t="str">
        <f>tkbieu!S22</f>
        <v>A101 (PM4)</v>
      </c>
      <c r="E16" s="267">
        <f>tkbieu!S36</f>
        <v>0</v>
      </c>
      <c r="F16" s="267" t="str">
        <f>tkbieu!S50</f>
        <v>A103 (PM6)</v>
      </c>
      <c r="G16" s="267" t="str">
        <f>tkbieu!S64</f>
        <v>A112 (PM1)</v>
      </c>
      <c r="H16" s="267" t="str">
        <f>tkbieu!S78</f>
        <v>A112 (PM1)</v>
      </c>
      <c r="I16" s="289">
        <f>tkbieu!S92</f>
        <v>0</v>
      </c>
      <c r="J16" s="290"/>
      <c r="L16" s="692"/>
      <c r="M16" s="265">
        <v>9</v>
      </c>
      <c r="N16" s="266" t="s">
        <v>80</v>
      </c>
      <c r="O16" s="267">
        <f>tkbieu!T22</f>
        <v>0</v>
      </c>
      <c r="P16" s="267" t="str">
        <f>tkbieu!T36</f>
        <v>A102 (PM5)</v>
      </c>
      <c r="Q16" s="267" t="str">
        <f>tkbieu!T50</f>
        <v>A102 (PM5)</v>
      </c>
      <c r="R16" s="267" t="str">
        <f>tkbieu!T64</f>
        <v>A102 (PM5)</v>
      </c>
      <c r="S16" s="267">
        <f>tkbieu!T78</f>
        <v>0</v>
      </c>
      <c r="T16" s="284">
        <f>tkbieu!T92</f>
        <v>0</v>
      </c>
    </row>
    <row r="17" spans="1:20" ht="25.5" customHeight="1" x14ac:dyDescent="0.2">
      <c r="A17" s="692"/>
      <c r="B17" s="270">
        <v>10</v>
      </c>
      <c r="C17" s="271" t="s">
        <v>127</v>
      </c>
      <c r="D17" s="273" t="str">
        <f>tkbieu!S23</f>
        <v>T. HÀO</v>
      </c>
      <c r="E17" s="343">
        <f>tkbieu!S37</f>
        <v>0</v>
      </c>
      <c r="F17" s="273" t="str">
        <f>tkbieu!S51</f>
        <v>T. HÀO</v>
      </c>
      <c r="G17" s="273" t="str">
        <f>tkbieu!S65</f>
        <v>C. S. MAI</v>
      </c>
      <c r="H17" s="291" t="str">
        <f>tkbieu!S79</f>
        <v>T. HÀO</v>
      </c>
      <c r="I17" s="293">
        <f>tkbieu!S93</f>
        <v>0</v>
      </c>
      <c r="J17" s="285"/>
      <c r="L17" s="692"/>
      <c r="M17" s="270">
        <v>10</v>
      </c>
      <c r="N17" s="271" t="s">
        <v>127</v>
      </c>
      <c r="O17" s="273">
        <f>tkbieu!T23</f>
        <v>0</v>
      </c>
      <c r="P17" s="343" t="str">
        <f>tkbieu!T37</f>
        <v>T. T. DUY</v>
      </c>
      <c r="Q17" s="273" t="str">
        <f>tkbieu!T51</f>
        <v>T. T. DUY</v>
      </c>
      <c r="R17" s="273" t="str">
        <f>tkbieu!T65</f>
        <v>T. B. LỘC</v>
      </c>
      <c r="S17" s="344">
        <f>tkbieu!T79</f>
        <v>0</v>
      </c>
      <c r="T17" s="293">
        <f>tkbieu!T93</f>
        <v>0</v>
      </c>
    </row>
    <row r="18" spans="1:20" ht="21" customHeight="1" thickBot="1" x14ac:dyDescent="0.25">
      <c r="A18" s="693"/>
      <c r="B18" s="427"/>
      <c r="C18" s="296"/>
      <c r="D18" s="393"/>
      <c r="E18" s="304"/>
      <c r="F18" s="304"/>
      <c r="G18" s="304"/>
      <c r="H18" s="304"/>
      <c r="I18" s="399"/>
      <c r="J18" s="301"/>
      <c r="L18" s="693"/>
      <c r="M18" s="427"/>
      <c r="N18" s="296"/>
      <c r="O18" s="393"/>
      <c r="P18" s="304"/>
      <c r="Q18" s="304"/>
      <c r="R18" s="304"/>
      <c r="S18" s="304"/>
      <c r="T18" s="399"/>
    </row>
    <row r="19" spans="1:20" ht="18.75" customHeight="1" x14ac:dyDescent="0.3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ht="22.5" customHeight="1" x14ac:dyDescent="0.35">
      <c r="A20" s="710" t="str">
        <f>A3</f>
        <v>ÁP DỤNG TỪ NGÀY 20/10 ĐẾN 30/10/2025</v>
      </c>
      <c r="B20" s="695"/>
      <c r="C20" s="695"/>
      <c r="D20" s="695"/>
      <c r="E20" s="695"/>
      <c r="F20" s="695"/>
      <c r="G20" s="695"/>
      <c r="H20" s="695"/>
      <c r="I20" s="695"/>
      <c r="J20" s="179"/>
      <c r="K20" s="234"/>
      <c r="L20" s="710" t="str">
        <f>A20</f>
        <v>ÁP DỤNG TỪ NGÀY 20/10 ĐẾN 30/10/2025</v>
      </c>
      <c r="M20" s="695"/>
      <c r="N20" s="695"/>
      <c r="O20" s="695"/>
      <c r="P20" s="695"/>
      <c r="Q20" s="695"/>
      <c r="R20" s="695"/>
      <c r="S20" s="695"/>
      <c r="T20" s="695"/>
    </row>
    <row r="21" spans="1:20" ht="18" customHeight="1" x14ac:dyDescent="0.35">
      <c r="A21" s="716"/>
      <c r="B21" s="695"/>
      <c r="C21" s="695"/>
      <c r="D21" s="695"/>
      <c r="E21" s="695"/>
      <c r="F21" s="695"/>
      <c r="G21" s="695"/>
      <c r="H21" s="695"/>
      <c r="I21" s="695"/>
      <c r="J21" s="179"/>
      <c r="K21" s="234"/>
      <c r="L21" s="716"/>
      <c r="M21" s="695"/>
      <c r="N21" s="695"/>
      <c r="O21" s="695"/>
      <c r="P21" s="695"/>
      <c r="Q21" s="695"/>
      <c r="R21" s="695"/>
      <c r="S21" s="695"/>
      <c r="T21" s="695"/>
    </row>
    <row r="22" spans="1:20" ht="20.25" customHeight="1" x14ac:dyDescent="0.35">
      <c r="A22" s="697" t="s">
        <v>113</v>
      </c>
      <c r="B22" s="698"/>
      <c r="C22" s="237" t="str">
        <f>tkbieu!V10</f>
        <v>T24TKĐH1</v>
      </c>
      <c r="D22" s="237"/>
      <c r="E22" s="238" t="s">
        <v>114</v>
      </c>
      <c r="F22" s="239" t="str">
        <f>tkbieu!V9</f>
        <v>T. HÀO</v>
      </c>
      <c r="G22" s="240"/>
      <c r="H22" s="241" t="s">
        <v>115</v>
      </c>
      <c r="I22" s="241" t="s">
        <v>148</v>
      </c>
      <c r="J22" s="242"/>
      <c r="K22" s="234"/>
      <c r="L22" s="697" t="s">
        <v>113</v>
      </c>
      <c r="M22" s="698"/>
      <c r="N22" s="237" t="str">
        <f>tkbieu!W10</f>
        <v>T24TKĐH2</v>
      </c>
      <c r="O22" s="237"/>
      <c r="P22" s="238" t="s">
        <v>114</v>
      </c>
      <c r="Q22" s="239" t="str">
        <f>tkbieu!W9</f>
        <v>C. HỒNG</v>
      </c>
      <c r="R22" s="240"/>
      <c r="S22" s="420" t="s">
        <v>115</v>
      </c>
      <c r="T22" s="241" t="s">
        <v>147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54"/>
      <c r="L23" s="306" t="s">
        <v>118</v>
      </c>
      <c r="M23" s="307" t="s">
        <v>119</v>
      </c>
      <c r="N23" s="307" t="s">
        <v>120</v>
      </c>
      <c r="O23" s="308" t="s">
        <v>56</v>
      </c>
      <c r="P23" s="309" t="s">
        <v>124</v>
      </c>
      <c r="Q23" s="308" t="s">
        <v>93</v>
      </c>
      <c r="R23" s="309" t="s">
        <v>97</v>
      </c>
      <c r="S23" s="309" t="s">
        <v>101</v>
      </c>
      <c r="T23" s="311" t="s">
        <v>125</v>
      </c>
    </row>
    <row r="24" spans="1:20" ht="21" customHeight="1" x14ac:dyDescent="0.2">
      <c r="A24" s="702" t="s">
        <v>57</v>
      </c>
      <c r="B24" s="312">
        <v>1</v>
      </c>
      <c r="C24" s="313" t="s">
        <v>58</v>
      </c>
      <c r="D24" s="253" t="str">
        <f>tkbieu!V12</f>
        <v>THIẾT KẾ</v>
      </c>
      <c r="E24" s="254" t="str">
        <f>tkbieu!V26</f>
        <v>HỌC VHPT</v>
      </c>
      <c r="F24" s="253" t="str">
        <f>tkbieu!V40</f>
        <v>KỸ THUẬT</v>
      </c>
      <c r="G24" s="254" t="str">
        <f>tkbieu!V54</f>
        <v>HỌC VHPT</v>
      </c>
      <c r="H24" s="253">
        <f>tkbieu!V68</f>
        <v>0</v>
      </c>
      <c r="I24" s="495" t="str">
        <f>tkbieu!V82</f>
        <v>T. KẾ DÀN TRANG</v>
      </c>
      <c r="J24" s="285"/>
      <c r="L24" s="702" t="s">
        <v>57</v>
      </c>
      <c r="M24" s="312">
        <v>1</v>
      </c>
      <c r="N24" s="313" t="s">
        <v>58</v>
      </c>
      <c r="O24" s="253" t="str">
        <f>tkbieu!W12</f>
        <v>T.KẾ DÀN TRANG</v>
      </c>
      <c r="P24" s="254" t="str">
        <f>tkbieu!W26</f>
        <v>HỌC VHPT</v>
      </c>
      <c r="Q24" s="253" t="str">
        <f>tkbieu!W40</f>
        <v>THIẾT KẾ</v>
      </c>
      <c r="R24" s="254" t="str">
        <f>tkbieu!W54</f>
        <v>HỌC VHPT</v>
      </c>
      <c r="S24" s="253" t="str">
        <f>tkbieu!W68</f>
        <v>KỸ THUẬT</v>
      </c>
      <c r="T24" s="495" t="str">
        <f>tkbieu!W82</f>
        <v>T.KẾ BANNER ĐỘNG</v>
      </c>
    </row>
    <row r="25" spans="1:20" ht="21" customHeight="1" thickBot="1" x14ac:dyDescent="0.25">
      <c r="A25" s="692"/>
      <c r="B25" s="314">
        <v>2</v>
      </c>
      <c r="C25" s="315" t="s">
        <v>60</v>
      </c>
      <c r="D25" s="253" t="str">
        <f>tkbieu!V13</f>
        <v>QUẢNG CÁO</v>
      </c>
      <c r="E25" s="254" t="str">
        <f>tkbieu!V27</f>
        <v>THEO TKB</v>
      </c>
      <c r="F25" s="253" t="str">
        <f>tkbieu!V41</f>
        <v>IN ẤN</v>
      </c>
      <c r="G25" s="254" t="str">
        <f>tkbieu!V55</f>
        <v>THEO TKB</v>
      </c>
      <c r="H25" s="253">
        <f>tkbieu!V69</f>
        <v>0</v>
      </c>
      <c r="I25" s="496" t="str">
        <f>tkbieu!V83</f>
        <v>VỚI INDESIGN</v>
      </c>
      <c r="J25" s="285"/>
      <c r="L25" s="692"/>
      <c r="M25" s="314">
        <v>2</v>
      </c>
      <c r="N25" s="315" t="s">
        <v>60</v>
      </c>
      <c r="O25" s="253" t="str">
        <f>tkbieu!W13</f>
        <v>VỚI INDESIGN</v>
      </c>
      <c r="P25" s="254" t="str">
        <f>tkbieu!W27</f>
        <v>THEO TKB</v>
      </c>
      <c r="Q25" s="253" t="str">
        <f>tkbieu!W41</f>
        <v>QUẢNG CÁO</v>
      </c>
      <c r="R25" s="254" t="str">
        <f>tkbieu!W55</f>
        <v>THEO TKB</v>
      </c>
      <c r="S25" s="253" t="str">
        <f>tkbieu!W69</f>
        <v>IN ẤN</v>
      </c>
      <c r="T25" s="496" t="str">
        <f>tkbieu!W83</f>
        <v xml:space="preserve"> CHO TRG WEB</v>
      </c>
    </row>
    <row r="26" spans="1:20" ht="21" customHeight="1" thickTop="1" x14ac:dyDescent="0.2">
      <c r="A26" s="692"/>
      <c r="B26" s="316">
        <v>3</v>
      </c>
      <c r="C26" s="317" t="s">
        <v>62</v>
      </c>
      <c r="D26" s="260">
        <f>tkbieu!V14</f>
        <v>0</v>
      </c>
      <c r="E26" s="254" t="str">
        <f>tkbieu!V28</f>
        <v>TTGDTX</v>
      </c>
      <c r="F26" s="253">
        <f>tkbieu!V42</f>
        <v>0</v>
      </c>
      <c r="G26" s="254" t="str">
        <f>tkbieu!V56</f>
        <v>TTGDTX</v>
      </c>
      <c r="H26" s="261">
        <f>tkbieu!V70</f>
        <v>0</v>
      </c>
      <c r="I26" s="496">
        <f>tkbieu!V84</f>
        <v>0</v>
      </c>
      <c r="J26" s="285"/>
      <c r="L26" s="692"/>
      <c r="M26" s="316">
        <v>3</v>
      </c>
      <c r="N26" s="317" t="s">
        <v>62</v>
      </c>
      <c r="O26" s="260">
        <f>tkbieu!W14</f>
        <v>0</v>
      </c>
      <c r="P26" s="254" t="str">
        <f>tkbieu!W28</f>
        <v>TTGDTX</v>
      </c>
      <c r="Q26" s="253">
        <f>tkbieu!W42</f>
        <v>0</v>
      </c>
      <c r="R26" s="254" t="str">
        <f>tkbieu!W56</f>
        <v>TTGDTX</v>
      </c>
      <c r="S26" s="261">
        <f>tkbieu!W70</f>
        <v>0</v>
      </c>
      <c r="T26" s="496">
        <f>tkbieu!W84</f>
        <v>0</v>
      </c>
    </row>
    <row r="27" spans="1:20" ht="21" customHeight="1" x14ac:dyDescent="0.2">
      <c r="A27" s="692"/>
      <c r="B27" s="319">
        <v>4</v>
      </c>
      <c r="C27" s="320" t="s">
        <v>63</v>
      </c>
      <c r="D27" s="267" t="str">
        <f>tkbieu!V15</f>
        <v>A103 (PM6)</v>
      </c>
      <c r="E27" s="268">
        <f>tkbieu!V29</f>
        <v>0</v>
      </c>
      <c r="F27" s="267" t="str">
        <f>tkbieu!V43</f>
        <v>A112 (PM1)</v>
      </c>
      <c r="G27" s="268">
        <f>tkbieu!V57</f>
        <v>0</v>
      </c>
      <c r="H27" s="267">
        <f>tkbieu!V71</f>
        <v>0</v>
      </c>
      <c r="I27" s="497" t="str">
        <f>tkbieu!V85</f>
        <v>A102-1 (PM5.1)</v>
      </c>
      <c r="J27" s="285"/>
      <c r="L27" s="692"/>
      <c r="M27" s="319">
        <v>4</v>
      </c>
      <c r="N27" s="320" t="s">
        <v>63</v>
      </c>
      <c r="O27" s="267" t="str">
        <f>tkbieu!W15</f>
        <v>A112 (PM1)</v>
      </c>
      <c r="P27" s="268">
        <f>tkbieu!W29</f>
        <v>0</v>
      </c>
      <c r="Q27" s="267" t="str">
        <f>tkbieu!W43</f>
        <v>A101 (PM4)</v>
      </c>
      <c r="R27" s="268">
        <f>tkbieu!W57</f>
        <v>0</v>
      </c>
      <c r="S27" s="267" t="str">
        <f>tkbieu!W71</f>
        <v>A109 (PM2)</v>
      </c>
      <c r="T27" s="497" t="str">
        <f>tkbieu!W85</f>
        <v>A103 (PM6)</v>
      </c>
    </row>
    <row r="28" spans="1:20" ht="21" customHeight="1" x14ac:dyDescent="0.2">
      <c r="A28" s="692"/>
      <c r="B28" s="321">
        <v>5</v>
      </c>
      <c r="C28" s="322" t="s">
        <v>126</v>
      </c>
      <c r="D28" s="253" t="str">
        <f>tkbieu!V16</f>
        <v>C. B. NGỌC</v>
      </c>
      <c r="E28" s="272">
        <f>tkbieu!V30</f>
        <v>0</v>
      </c>
      <c r="F28" s="273" t="str">
        <f>tkbieu!V44</f>
        <v>T. PHI</v>
      </c>
      <c r="G28" s="272">
        <f>tkbieu!V58</f>
        <v>0</v>
      </c>
      <c r="H28" s="253">
        <f>tkbieu!V72</f>
        <v>0</v>
      </c>
      <c r="I28" s="498" t="str">
        <f>tkbieu!V86</f>
        <v>T. HÀO</v>
      </c>
      <c r="J28" s="285"/>
      <c r="L28" s="692"/>
      <c r="M28" s="321">
        <v>5</v>
      </c>
      <c r="N28" s="322" t="s">
        <v>126</v>
      </c>
      <c r="O28" s="253" t="str">
        <f>tkbieu!W16</f>
        <v>T. HÀO</v>
      </c>
      <c r="P28" s="272">
        <f>tkbieu!W30</f>
        <v>0</v>
      </c>
      <c r="Q28" s="273" t="str">
        <f>tkbieu!W44</f>
        <v>C. B. NGỌC</v>
      </c>
      <c r="R28" s="272">
        <f>tkbieu!W58</f>
        <v>0</v>
      </c>
      <c r="S28" s="253" t="str">
        <f>tkbieu!W72</f>
        <v>T. PHI</v>
      </c>
      <c r="T28" s="498" t="str">
        <f>tkbieu!W86</f>
        <v>T. X. LIÊN</v>
      </c>
    </row>
    <row r="29" spans="1:20" ht="21" customHeight="1" thickBot="1" x14ac:dyDescent="0.25">
      <c r="A29" s="700"/>
      <c r="B29" s="274"/>
      <c r="C29" s="324"/>
      <c r="D29" s="276"/>
      <c r="E29" s="277"/>
      <c r="F29" s="278"/>
      <c r="G29" s="277"/>
      <c r="H29" s="279"/>
      <c r="I29" s="280"/>
      <c r="J29" s="406"/>
      <c r="L29" s="700"/>
      <c r="M29" s="274"/>
      <c r="N29" s="324"/>
      <c r="O29" s="276"/>
      <c r="P29" s="277"/>
      <c r="Q29" s="278"/>
      <c r="R29" s="277"/>
      <c r="S29" s="279"/>
      <c r="T29" s="280"/>
    </row>
    <row r="30" spans="1:20" ht="24" customHeight="1" thickTop="1" x14ac:dyDescent="0.2">
      <c r="A30" s="691" t="s">
        <v>70</v>
      </c>
      <c r="B30" s="319">
        <v>6</v>
      </c>
      <c r="C30" s="317" t="s">
        <v>71</v>
      </c>
      <c r="D30" s="282" t="str">
        <f>tkbieu!V19</f>
        <v>THIẾT KẾ</v>
      </c>
      <c r="E30" s="283" t="str">
        <f>tkbieu!V33</f>
        <v>HỌC VHPT</v>
      </c>
      <c r="F30" s="253" t="str">
        <f>tkbieu!V47</f>
        <v>T.KẾ BAO BÌ</v>
      </c>
      <c r="G30" s="283" t="str">
        <f>tkbieu!V61</f>
        <v>HỌC VHPT</v>
      </c>
      <c r="H30" s="283" t="str">
        <f>tkbieu!V75</f>
        <v>HỌC VHPT</v>
      </c>
      <c r="I30" s="284" t="str">
        <f>tkbieu!V89</f>
        <v>T.KẾ BANNER ĐỘNG</v>
      </c>
      <c r="J30" s="285"/>
      <c r="L30" s="691" t="s">
        <v>70</v>
      </c>
      <c r="M30" s="319">
        <v>6</v>
      </c>
      <c r="N30" s="317" t="s">
        <v>71</v>
      </c>
      <c r="O30" s="286" t="str">
        <f>tkbieu!W19</f>
        <v>T.KẾ BAO BÌ</v>
      </c>
      <c r="P30" s="283" t="str">
        <f>tkbieu!W33</f>
        <v>HỌC VHPT</v>
      </c>
      <c r="Q30" s="253" t="str">
        <f>tkbieu!W47</f>
        <v>THIẾT KẾ</v>
      </c>
      <c r="R30" s="283" t="str">
        <f>tkbieu!W61</f>
        <v>HỌC VHPT</v>
      </c>
      <c r="S30" s="283" t="str">
        <f>tkbieu!W75</f>
        <v>HỌC VHPT</v>
      </c>
      <c r="T30" s="284" t="str">
        <f>tkbieu!W89</f>
        <v>T.KẾ DÀN TRANG</v>
      </c>
    </row>
    <row r="31" spans="1:20" ht="21" customHeight="1" thickBot="1" x14ac:dyDescent="0.25">
      <c r="A31" s="692"/>
      <c r="B31" s="314">
        <v>7</v>
      </c>
      <c r="C31" s="320" t="s">
        <v>76</v>
      </c>
      <c r="D31" s="517" t="str">
        <f>tkbieu!V20</f>
        <v>QUẢNG CÁO</v>
      </c>
      <c r="E31" s="254" t="str">
        <f>tkbieu!V34</f>
        <v>THEO TKB</v>
      </c>
      <c r="F31" s="253" t="str">
        <f>tkbieu!V48</f>
        <v>NHÃN MÁC</v>
      </c>
      <c r="G31" s="254" t="str">
        <f>tkbieu!V62</f>
        <v>THEO TKB</v>
      </c>
      <c r="H31" s="254" t="str">
        <f>tkbieu!V76</f>
        <v>THEO TKB</v>
      </c>
      <c r="I31" s="284" t="str">
        <f>tkbieu!V90</f>
        <v xml:space="preserve"> CHO TRG WEB</v>
      </c>
      <c r="J31" s="285"/>
      <c r="L31" s="692"/>
      <c r="M31" s="314">
        <v>7</v>
      </c>
      <c r="N31" s="320" t="s">
        <v>76</v>
      </c>
      <c r="O31" s="517" t="str">
        <f>tkbieu!W20</f>
        <v>NHÃN MÁC</v>
      </c>
      <c r="P31" s="254" t="str">
        <f>tkbieu!W34</f>
        <v>THEO TKB</v>
      </c>
      <c r="Q31" s="253" t="str">
        <f>tkbieu!W48</f>
        <v>QUẢNG CÁO</v>
      </c>
      <c r="R31" s="254" t="str">
        <f>tkbieu!W62</f>
        <v>THEO TKB</v>
      </c>
      <c r="S31" s="254" t="str">
        <f>tkbieu!W76</f>
        <v>THEO TKB</v>
      </c>
      <c r="T31" s="284" t="str">
        <f>tkbieu!W90</f>
        <v>VỚI INDESIGN</v>
      </c>
    </row>
    <row r="32" spans="1:20" ht="21" customHeight="1" thickTop="1" x14ac:dyDescent="0.2">
      <c r="A32" s="692"/>
      <c r="B32" s="316">
        <v>8</v>
      </c>
      <c r="C32" s="317" t="s">
        <v>79</v>
      </c>
      <c r="D32" s="260">
        <f>tkbieu!V21</f>
        <v>0</v>
      </c>
      <c r="E32" s="254" t="str">
        <f>tkbieu!V35</f>
        <v>TTGDTX</v>
      </c>
      <c r="F32" s="253">
        <f>tkbieu!V49</f>
        <v>0</v>
      </c>
      <c r="G32" s="254" t="str">
        <f>tkbieu!V63</f>
        <v>TTGDTX</v>
      </c>
      <c r="H32" s="287" t="str">
        <f>tkbieu!V77</f>
        <v>TTGDTX</v>
      </c>
      <c r="I32" s="288">
        <f>tkbieu!V91</f>
        <v>0</v>
      </c>
      <c r="J32" s="285"/>
      <c r="L32" s="692"/>
      <c r="M32" s="316">
        <v>8</v>
      </c>
      <c r="N32" s="317" t="s">
        <v>79</v>
      </c>
      <c r="O32" s="260">
        <f>tkbieu!W21</f>
        <v>0</v>
      </c>
      <c r="P32" s="254" t="str">
        <f>tkbieu!W35</f>
        <v>TTGDTX</v>
      </c>
      <c r="Q32" s="253">
        <f>tkbieu!W49</f>
        <v>0</v>
      </c>
      <c r="R32" s="254" t="str">
        <f>tkbieu!W63</f>
        <v>TTGDTX</v>
      </c>
      <c r="S32" s="287" t="str">
        <f>tkbieu!W77</f>
        <v>TTGDTX</v>
      </c>
      <c r="T32" s="288">
        <f>tkbieu!W91</f>
        <v>0</v>
      </c>
    </row>
    <row r="33" spans="1:20" ht="21" customHeight="1" x14ac:dyDescent="0.2">
      <c r="A33" s="692"/>
      <c r="B33" s="319">
        <v>9</v>
      </c>
      <c r="C33" s="320" t="s">
        <v>80</v>
      </c>
      <c r="D33" s="267" t="str">
        <f>tkbieu!V22</f>
        <v>A103 (PM6)</v>
      </c>
      <c r="E33" s="268">
        <f>tkbieu!V36</f>
        <v>0</v>
      </c>
      <c r="F33" s="267" t="str">
        <f>tkbieu!V50</f>
        <v>A112 (PM2)</v>
      </c>
      <c r="G33" s="268">
        <f>tkbieu!V64</f>
        <v>0</v>
      </c>
      <c r="H33" s="268">
        <f>tkbieu!V78</f>
        <v>0</v>
      </c>
      <c r="I33" s="289" t="str">
        <f>tkbieu!V92</f>
        <v>A103 (PM6)</v>
      </c>
      <c r="J33" s="290"/>
      <c r="L33" s="692"/>
      <c r="M33" s="319">
        <v>9</v>
      </c>
      <c r="N33" s="320" t="s">
        <v>80</v>
      </c>
      <c r="O33" s="267" t="str">
        <f>tkbieu!W22</f>
        <v>A112 (PM1)</v>
      </c>
      <c r="P33" s="268">
        <f>tkbieu!W36</f>
        <v>0</v>
      </c>
      <c r="Q33" s="267" t="str">
        <f>tkbieu!W50</f>
        <v>A101 (PM4)</v>
      </c>
      <c r="R33" s="268">
        <f>tkbieu!W64</f>
        <v>0</v>
      </c>
      <c r="S33" s="268">
        <f>tkbieu!W78</f>
        <v>0</v>
      </c>
      <c r="T33" s="289" t="str">
        <f>tkbieu!W92</f>
        <v>A112 (PM1)</v>
      </c>
    </row>
    <row r="34" spans="1:20" ht="21" customHeight="1" x14ac:dyDescent="0.2">
      <c r="A34" s="692"/>
      <c r="B34" s="321">
        <v>10</v>
      </c>
      <c r="C34" s="322" t="s">
        <v>127</v>
      </c>
      <c r="D34" s="291" t="str">
        <f>tkbieu!V23</f>
        <v>C. B. NGỌC</v>
      </c>
      <c r="E34" s="272">
        <f>tkbieu!V37</f>
        <v>0</v>
      </c>
      <c r="F34" s="273" t="str">
        <f>tkbieu!V51</f>
        <v>C. T. OANH</v>
      </c>
      <c r="G34" s="272">
        <f>tkbieu!V65</f>
        <v>0</v>
      </c>
      <c r="H34" s="292">
        <f>tkbieu!V79</f>
        <v>0</v>
      </c>
      <c r="I34" s="293" t="str">
        <f>tkbieu!V93</f>
        <v>T. X. LIÊN</v>
      </c>
      <c r="J34" s="285"/>
      <c r="L34" s="692"/>
      <c r="M34" s="321">
        <v>10</v>
      </c>
      <c r="N34" s="322" t="s">
        <v>127</v>
      </c>
      <c r="O34" s="291" t="str">
        <f>tkbieu!W23</f>
        <v>C. OANH</v>
      </c>
      <c r="P34" s="272">
        <f>tkbieu!W37</f>
        <v>0</v>
      </c>
      <c r="Q34" s="273" t="str">
        <f>tkbieu!W51</f>
        <v>C. B. NGỌC</v>
      </c>
      <c r="R34" s="272">
        <f>tkbieu!W65</f>
        <v>0</v>
      </c>
      <c r="S34" s="292">
        <f>tkbieu!W79</f>
        <v>0</v>
      </c>
      <c r="T34" s="293" t="str">
        <f>tkbieu!W93</f>
        <v>T. HÀO</v>
      </c>
    </row>
    <row r="35" spans="1:20" ht="21" customHeight="1" thickBot="1" x14ac:dyDescent="0.25">
      <c r="A35" s="693"/>
      <c r="B35" s="294"/>
      <c r="C35" s="429"/>
      <c r="D35" s="296"/>
      <c r="E35" s="297"/>
      <c r="F35" s="297"/>
      <c r="G35" s="298"/>
      <c r="H35" s="299"/>
      <c r="I35" s="300"/>
      <c r="J35" s="373"/>
      <c r="L35" s="693"/>
      <c r="M35" s="430"/>
      <c r="N35" s="429"/>
      <c r="O35" s="296"/>
      <c r="P35" s="297"/>
      <c r="Q35" s="297"/>
      <c r="R35" s="298"/>
      <c r="S35" s="299"/>
      <c r="T35" s="300"/>
    </row>
    <row r="36" spans="1:20" ht="18.75" customHeight="1" x14ac:dyDescent="0.3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</row>
    <row r="37" spans="1:20" ht="22.5" customHeight="1" x14ac:dyDescent="0.2">
      <c r="A37" s="710" t="str">
        <f>A20</f>
        <v>ÁP DỤNG TỪ NGÀY 20/10 ĐẾN 30/10/2025</v>
      </c>
      <c r="B37" s="695"/>
      <c r="C37" s="695"/>
      <c r="D37" s="695"/>
      <c r="E37" s="695"/>
      <c r="F37" s="695"/>
      <c r="G37" s="695"/>
      <c r="H37" s="695"/>
      <c r="I37" s="695"/>
      <c r="J37" s="179"/>
      <c r="L37" s="375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16"/>
      <c r="B38" s="695"/>
      <c r="C38" s="695"/>
      <c r="D38" s="695"/>
      <c r="E38" s="695"/>
      <c r="F38" s="695"/>
      <c r="G38" s="695"/>
      <c r="H38" s="695"/>
      <c r="I38" s="695"/>
      <c r="J38" s="179"/>
      <c r="L38" s="369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697" t="s">
        <v>113</v>
      </c>
      <c r="B39" s="698"/>
      <c r="C39" s="237" t="str">
        <f>tkbieu!U10</f>
        <v>T24UDPM1</v>
      </c>
      <c r="D39" s="237"/>
      <c r="E39" s="238" t="s">
        <v>114</v>
      </c>
      <c r="F39" s="239" t="str">
        <f>tkbieu!U9</f>
        <v>C. Q. PHƯƠNG</v>
      </c>
      <c r="G39" s="240"/>
      <c r="H39" s="241" t="s">
        <v>115</v>
      </c>
      <c r="I39" s="241" t="s">
        <v>149</v>
      </c>
      <c r="J39" s="242"/>
      <c r="L39" s="401"/>
      <c r="M39" s="336"/>
      <c r="N39" s="387"/>
      <c r="O39" s="387"/>
      <c r="P39" s="422"/>
      <c r="Q39" s="388"/>
      <c r="R39" s="331"/>
      <c r="S39" s="242"/>
      <c r="T39" s="242"/>
    </row>
    <row r="40" spans="1:20" ht="21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J40" s="354"/>
      <c r="K40" s="354"/>
      <c r="L40" s="383"/>
      <c r="M40" s="383"/>
      <c r="N40" s="383"/>
      <c r="O40" s="354"/>
      <c r="P40" s="354"/>
      <c r="Q40" s="354"/>
      <c r="R40" s="354"/>
      <c r="S40" s="354"/>
      <c r="T40" s="354"/>
    </row>
    <row r="41" spans="1:20" ht="21" customHeight="1" x14ac:dyDescent="0.2">
      <c r="A41" s="702" t="s">
        <v>57</v>
      </c>
      <c r="B41" s="312">
        <v>1</v>
      </c>
      <c r="C41" s="313" t="s">
        <v>58</v>
      </c>
      <c r="D41" s="253" t="str">
        <f>tkbieu!U12</f>
        <v>X.DỰNG VÀ Q.TRỊ</v>
      </c>
      <c r="E41" s="254" t="str">
        <f>tkbieu!U26</f>
        <v>HỌC VHPT</v>
      </c>
      <c r="F41" s="253" t="str">
        <f>tkbieu!U40</f>
        <v>T.KẾ GIAO DIỆN</v>
      </c>
      <c r="G41" s="254" t="str">
        <f>tkbieu!U54</f>
        <v>HỌC VHPT</v>
      </c>
      <c r="H41" s="253" t="str">
        <f>tkbieu!U68</f>
        <v>XD ỨNG DỤNG</v>
      </c>
      <c r="I41" s="495" t="str">
        <f>tkbieu!U82</f>
        <v>T.KẾ 2D VỚI</v>
      </c>
      <c r="J41" s="285"/>
      <c r="K41" s="366"/>
      <c r="L41" s="402"/>
      <c r="M41" s="383"/>
      <c r="N41" s="384"/>
      <c r="O41" s="372"/>
      <c r="P41" s="372"/>
      <c r="Q41" s="372"/>
      <c r="R41" s="372"/>
      <c r="S41" s="372"/>
      <c r="T41" s="285"/>
    </row>
    <row r="42" spans="1:20" ht="21" customHeight="1" thickBot="1" x14ac:dyDescent="0.25">
      <c r="A42" s="692"/>
      <c r="B42" s="314">
        <v>2</v>
      </c>
      <c r="C42" s="315" t="s">
        <v>60</v>
      </c>
      <c r="D42" s="253" t="str">
        <f>tkbieu!U13</f>
        <v>WEBSITE</v>
      </c>
      <c r="E42" s="254" t="str">
        <f>tkbieu!U27</f>
        <v>THEO TKB</v>
      </c>
      <c r="F42" s="253" t="str">
        <f>tkbieu!U41</f>
        <v>NGƯỜI DÙNG</v>
      </c>
      <c r="G42" s="254" t="str">
        <f>tkbieu!U55</f>
        <v>THEO TKB</v>
      </c>
      <c r="H42" s="253" t="str">
        <f>tkbieu!U69</f>
        <v>VỚI JAVASCRIPT</v>
      </c>
      <c r="I42" s="496" t="str">
        <f>tkbieu!U83</f>
        <v>ILLUSTRATOR</v>
      </c>
      <c r="J42" s="285"/>
      <c r="K42" s="366"/>
      <c r="L42" s="336"/>
      <c r="M42" s="383"/>
      <c r="N42" s="384"/>
      <c r="O42" s="372"/>
      <c r="P42" s="372"/>
      <c r="Q42" s="372"/>
      <c r="R42" s="372"/>
      <c r="S42" s="372"/>
      <c r="T42" s="285"/>
    </row>
    <row r="43" spans="1:20" ht="21" customHeight="1" thickTop="1" x14ac:dyDescent="0.2">
      <c r="A43" s="692"/>
      <c r="B43" s="316">
        <v>3</v>
      </c>
      <c r="C43" s="317" t="s">
        <v>62</v>
      </c>
      <c r="D43" s="260">
        <f>tkbieu!U14</f>
        <v>0</v>
      </c>
      <c r="E43" s="254" t="str">
        <f>tkbieu!U28</f>
        <v>TTGDTX</v>
      </c>
      <c r="F43" s="253">
        <f>tkbieu!U42</f>
        <v>0</v>
      </c>
      <c r="G43" s="254" t="str">
        <f>tkbieu!U56</f>
        <v>TTGDTX</v>
      </c>
      <c r="H43" s="261">
        <f>tkbieu!U70</f>
        <v>0</v>
      </c>
      <c r="I43" s="496">
        <f>tkbieu!U84</f>
        <v>0</v>
      </c>
      <c r="J43" s="285"/>
      <c r="K43" s="366"/>
      <c r="L43" s="336"/>
      <c r="M43" s="383"/>
      <c r="N43" s="384"/>
      <c r="O43" s="372"/>
      <c r="P43" s="372"/>
      <c r="Q43" s="372"/>
      <c r="R43" s="372"/>
      <c r="S43" s="372"/>
      <c r="T43" s="360"/>
    </row>
    <row r="44" spans="1:20" ht="21" customHeight="1" x14ac:dyDescent="0.2">
      <c r="A44" s="692"/>
      <c r="B44" s="319">
        <v>4</v>
      </c>
      <c r="C44" s="320" t="s">
        <v>63</v>
      </c>
      <c r="D44" s="267" t="str">
        <f>tkbieu!U15</f>
        <v>A101 (PM4)</v>
      </c>
      <c r="E44" s="268">
        <f>tkbieu!U29</f>
        <v>0</v>
      </c>
      <c r="F44" s="267" t="str">
        <f>tkbieu!U43</f>
        <v>A109 (PM2)</v>
      </c>
      <c r="G44" s="268">
        <f>tkbieu!U57</f>
        <v>0</v>
      </c>
      <c r="H44" s="267" t="str">
        <f>tkbieu!U71</f>
        <v>A101 (PM4)</v>
      </c>
      <c r="I44" s="497" t="str">
        <f>tkbieu!U85</f>
        <v>A101 (PM4)</v>
      </c>
      <c r="J44" s="285"/>
      <c r="K44" s="421"/>
      <c r="L44" s="336"/>
      <c r="M44" s="383"/>
      <c r="N44" s="384"/>
      <c r="O44" s="389"/>
      <c r="P44" s="389"/>
      <c r="Q44" s="389"/>
      <c r="R44" s="389"/>
      <c r="S44" s="389"/>
      <c r="T44" s="290"/>
    </row>
    <row r="45" spans="1:20" ht="21" customHeight="1" x14ac:dyDescent="0.2">
      <c r="A45" s="692"/>
      <c r="B45" s="321">
        <v>5</v>
      </c>
      <c r="C45" s="322" t="s">
        <v>126</v>
      </c>
      <c r="D45" s="253" t="str">
        <f>tkbieu!U16</f>
        <v>T. VÂN</v>
      </c>
      <c r="E45" s="272">
        <f>tkbieu!U30</f>
        <v>0</v>
      </c>
      <c r="F45" s="273" t="str">
        <f>tkbieu!U44</f>
        <v>C. N. HÂN</v>
      </c>
      <c r="G45" s="272">
        <f>tkbieu!U58</f>
        <v>0</v>
      </c>
      <c r="H45" s="253" t="str">
        <f>tkbieu!U72</f>
        <v>T. BẢO</v>
      </c>
      <c r="I45" s="498" t="str">
        <f>tkbieu!U86</f>
        <v>C. B. NGỌC</v>
      </c>
      <c r="J45" s="285"/>
      <c r="K45" s="366"/>
      <c r="L45" s="336"/>
      <c r="M45" s="383"/>
      <c r="N45" s="390"/>
      <c r="O45" s="285"/>
      <c r="P45" s="285"/>
      <c r="Q45" s="285"/>
      <c r="R45" s="285"/>
      <c r="S45" s="285"/>
      <c r="T45" s="285"/>
    </row>
    <row r="46" spans="1:20" ht="21" customHeight="1" thickBot="1" x14ac:dyDescent="0.25">
      <c r="A46" s="700"/>
      <c r="B46" s="274"/>
      <c r="C46" s="324"/>
      <c r="D46" s="276"/>
      <c r="E46" s="277"/>
      <c r="F46" s="278"/>
      <c r="G46" s="277"/>
      <c r="H46" s="279"/>
      <c r="I46" s="280"/>
      <c r="J46" s="406"/>
      <c r="K46" s="366"/>
      <c r="L46" s="336"/>
      <c r="M46" s="391"/>
      <c r="N46" s="392"/>
      <c r="O46" s="362"/>
      <c r="P46" s="406"/>
      <c r="Q46" s="362"/>
      <c r="R46" s="406"/>
      <c r="S46" s="406"/>
      <c r="T46" s="406"/>
    </row>
    <row r="47" spans="1:20" ht="23.25" customHeight="1" thickTop="1" x14ac:dyDescent="0.2">
      <c r="A47" s="691" t="s">
        <v>70</v>
      </c>
      <c r="B47" s="319">
        <v>6</v>
      </c>
      <c r="C47" s="317" t="s">
        <v>71</v>
      </c>
      <c r="D47" s="286" t="str">
        <f>tkbieu!U19</f>
        <v>XD ỨNG DỤNG</v>
      </c>
      <c r="E47" s="283" t="str">
        <f>tkbieu!U33</f>
        <v>HỌC VHPT</v>
      </c>
      <c r="F47" s="253" t="str">
        <f>tkbieu!U47</f>
        <v>MẠNG</v>
      </c>
      <c r="G47" s="283" t="str">
        <f>tkbieu!U61</f>
        <v>HỌC VHPT</v>
      </c>
      <c r="H47" s="283" t="str">
        <f>tkbieu!U75</f>
        <v>HỌC VHPT</v>
      </c>
      <c r="I47" s="284">
        <f>tkbieu!U89</f>
        <v>0</v>
      </c>
      <c r="J47" s="285"/>
      <c r="K47" s="366"/>
      <c r="L47" s="402"/>
      <c r="M47" s="383"/>
      <c r="N47" s="384"/>
      <c r="O47" s="285"/>
      <c r="P47" s="285"/>
      <c r="Q47" s="285"/>
      <c r="R47" s="285"/>
      <c r="S47" s="285"/>
      <c r="T47" s="285"/>
    </row>
    <row r="48" spans="1:20" ht="21" customHeight="1" thickBot="1" x14ac:dyDescent="0.25">
      <c r="A48" s="692"/>
      <c r="B48" s="314">
        <v>7</v>
      </c>
      <c r="C48" s="320" t="s">
        <v>76</v>
      </c>
      <c r="D48" s="608" t="str">
        <f>tkbieu!U20</f>
        <v>VỚI JAVASCRIPT</v>
      </c>
      <c r="E48" s="254" t="str">
        <f>tkbieu!U34</f>
        <v>THEO TKB</v>
      </c>
      <c r="F48" s="253" t="str">
        <f>tkbieu!U48</f>
        <v>MÁY TÍNH</v>
      </c>
      <c r="G48" s="254" t="str">
        <f>tkbieu!U62</f>
        <v>THEO TKB</v>
      </c>
      <c r="H48" s="254" t="str">
        <f>tkbieu!U76</f>
        <v>THEO TKB</v>
      </c>
      <c r="I48" s="284">
        <f>tkbieu!U90</f>
        <v>0</v>
      </c>
      <c r="J48" s="285"/>
      <c r="K48" s="366"/>
      <c r="L48" s="336"/>
      <c r="M48" s="383"/>
      <c r="N48" s="384"/>
      <c r="O48" s="285"/>
      <c r="P48" s="285"/>
      <c r="Q48" s="285"/>
      <c r="R48" s="285"/>
      <c r="S48" s="285"/>
      <c r="T48" s="285"/>
    </row>
    <row r="49" spans="1:27" ht="24" customHeight="1" thickTop="1" x14ac:dyDescent="0.2">
      <c r="A49" s="692"/>
      <c r="B49" s="316">
        <v>8</v>
      </c>
      <c r="C49" s="317" t="s">
        <v>79</v>
      </c>
      <c r="D49" s="260">
        <f>tkbieu!U21</f>
        <v>0</v>
      </c>
      <c r="E49" s="254" t="str">
        <f>tkbieu!U35</f>
        <v>TTGDTX</v>
      </c>
      <c r="F49" s="253">
        <f>tkbieu!U49</f>
        <v>0</v>
      </c>
      <c r="G49" s="254" t="str">
        <f>tkbieu!U63</f>
        <v>TTGDTX</v>
      </c>
      <c r="H49" s="287" t="str">
        <f>tkbieu!U77</f>
        <v>TTGDTX</v>
      </c>
      <c r="I49" s="288">
        <f>tkbieu!U91</f>
        <v>0</v>
      </c>
      <c r="J49" s="360"/>
      <c r="K49" s="366"/>
      <c r="L49" s="336"/>
      <c r="M49" s="383"/>
      <c r="N49" s="384"/>
      <c r="O49" s="404"/>
      <c r="P49" s="290"/>
      <c r="Q49" s="360"/>
      <c r="R49" s="403"/>
      <c r="S49" s="403"/>
      <c r="T49" s="360"/>
    </row>
    <row r="50" spans="1:27" ht="21" customHeight="1" x14ac:dyDescent="0.2">
      <c r="A50" s="692"/>
      <c r="B50" s="319">
        <v>9</v>
      </c>
      <c r="C50" s="320" t="s">
        <v>80</v>
      </c>
      <c r="D50" s="267" t="str">
        <f>tkbieu!U22</f>
        <v>A102 -1 (PM5.1)</v>
      </c>
      <c r="E50" s="268">
        <f>tkbieu!U36</f>
        <v>0</v>
      </c>
      <c r="F50" s="267" t="str">
        <f>tkbieu!U50</f>
        <v>A109 (PM2)</v>
      </c>
      <c r="G50" s="268">
        <f>tkbieu!U64</f>
        <v>0</v>
      </c>
      <c r="H50" s="268">
        <f>tkbieu!U78</f>
        <v>0</v>
      </c>
      <c r="I50" s="289">
        <f>tkbieu!U92</f>
        <v>0</v>
      </c>
      <c r="J50" s="285"/>
      <c r="K50" s="421"/>
      <c r="L50" s="336"/>
      <c r="M50" s="383"/>
      <c r="N50" s="384"/>
      <c r="O50" s="290"/>
      <c r="P50" s="290"/>
      <c r="Q50" s="290"/>
      <c r="R50" s="290"/>
      <c r="S50" s="290"/>
      <c r="T50" s="290"/>
    </row>
    <row r="51" spans="1:27" ht="21" customHeight="1" x14ac:dyDescent="0.2">
      <c r="A51" s="692"/>
      <c r="B51" s="321">
        <v>10</v>
      </c>
      <c r="C51" s="322" t="s">
        <v>127</v>
      </c>
      <c r="D51" s="291" t="str">
        <f>tkbieu!U23</f>
        <v>T. BẢO</v>
      </c>
      <c r="E51" s="272">
        <f>tkbieu!U37</f>
        <v>0</v>
      </c>
      <c r="F51" s="273" t="str">
        <f>tkbieu!U51</f>
        <v>T. THÀNH</v>
      </c>
      <c r="G51" s="272">
        <f>tkbieu!U65</f>
        <v>0</v>
      </c>
      <c r="H51" s="292">
        <f>tkbieu!U79</f>
        <v>0</v>
      </c>
      <c r="I51" s="293">
        <f>tkbieu!U93</f>
        <v>0</v>
      </c>
      <c r="J51" s="285"/>
      <c r="K51" s="366"/>
      <c r="L51" s="336"/>
      <c r="M51" s="383"/>
      <c r="N51" s="390"/>
      <c r="O51" s="285"/>
      <c r="P51" s="285"/>
      <c r="Q51" s="372"/>
      <c r="R51" s="285"/>
      <c r="S51" s="285"/>
      <c r="T51" s="285"/>
    </row>
    <row r="52" spans="1:27" ht="21" customHeight="1" thickBot="1" x14ac:dyDescent="0.25">
      <c r="A52" s="693"/>
      <c r="B52" s="431"/>
      <c r="C52" s="429"/>
      <c r="D52" s="296"/>
      <c r="E52" s="297"/>
      <c r="F52" s="297"/>
      <c r="G52" s="298"/>
      <c r="H52" s="299"/>
      <c r="I52" s="300"/>
      <c r="J52" s="373"/>
      <c r="K52" s="366"/>
      <c r="L52" s="336"/>
      <c r="M52" s="383"/>
      <c r="N52" s="301"/>
      <c r="O52" s="373"/>
      <c r="P52" s="423"/>
      <c r="Q52" s="285"/>
      <c r="R52" s="285"/>
      <c r="S52" s="373"/>
      <c r="T52" s="373"/>
    </row>
    <row r="53" spans="1:27" ht="18.75" customHeight="1" x14ac:dyDescent="0.2">
      <c r="A53" s="386"/>
      <c r="B53" s="383"/>
      <c r="C53" s="384"/>
      <c r="D53" s="285"/>
      <c r="E53" s="285"/>
      <c r="F53" s="285"/>
      <c r="G53" s="285"/>
      <c r="H53" s="366"/>
      <c r="I53" s="366"/>
      <c r="J53" s="366"/>
      <c r="K53" s="366"/>
      <c r="L53" s="400"/>
      <c r="M53" s="400"/>
      <c r="N53" s="400"/>
      <c r="O53" s="400"/>
      <c r="P53" s="400"/>
      <c r="Q53" s="400"/>
      <c r="R53" s="400"/>
      <c r="S53" s="400"/>
      <c r="T53" s="400"/>
    </row>
    <row r="54" spans="1:27" ht="23.25" customHeight="1" x14ac:dyDescent="0.2">
      <c r="A54" s="714" t="str">
        <f>A37</f>
        <v>ÁP DỤNG TỪ NGÀY 20/10 ĐẾN 30/10/2025</v>
      </c>
      <c r="B54" s="695"/>
      <c r="C54" s="695"/>
      <c r="D54" s="695"/>
      <c r="E54" s="695"/>
      <c r="F54" s="695"/>
      <c r="G54" s="695"/>
      <c r="H54" s="695"/>
      <c r="I54" s="695"/>
      <c r="J54" s="179"/>
      <c r="L54" s="714" t="str">
        <f>A54</f>
        <v>ÁP DỤNG TỪ NGÀY 20/10 ĐẾN 30/10/2025</v>
      </c>
      <c r="M54" s="695"/>
      <c r="N54" s="695"/>
      <c r="O54" s="695"/>
      <c r="P54" s="695"/>
      <c r="Q54" s="695"/>
      <c r="R54" s="695"/>
      <c r="S54" s="695"/>
      <c r="T54" s="695"/>
    </row>
    <row r="55" spans="1:27" ht="18.75" customHeight="1" x14ac:dyDescent="0.2">
      <c r="A55" s="696"/>
      <c r="B55" s="695"/>
      <c r="C55" s="695"/>
      <c r="D55" s="695"/>
      <c r="E55" s="695"/>
      <c r="F55" s="695"/>
      <c r="G55" s="695"/>
      <c r="H55" s="695"/>
      <c r="I55" s="695"/>
      <c r="J55" s="179"/>
      <c r="L55" s="696"/>
      <c r="M55" s="695"/>
      <c r="N55" s="695"/>
      <c r="O55" s="695"/>
      <c r="P55" s="695"/>
      <c r="Q55" s="695"/>
      <c r="R55" s="695"/>
      <c r="S55" s="695"/>
      <c r="T55" s="695"/>
    </row>
    <row r="56" spans="1:27" ht="18.75" customHeight="1" thickBot="1" x14ac:dyDescent="0.25">
      <c r="A56" s="697" t="s">
        <v>113</v>
      </c>
      <c r="B56" s="698"/>
      <c r="C56" s="237" t="str">
        <f>tkbieu!X10</f>
        <v>C24UDPM1</v>
      </c>
      <c r="D56" s="337"/>
      <c r="E56" s="338" t="s">
        <v>114</v>
      </c>
      <c r="F56" s="239" t="str">
        <f>tkbieu!X9</f>
        <v>T. THÀNH</v>
      </c>
      <c r="G56" s="240"/>
      <c r="H56" s="241" t="s">
        <v>115</v>
      </c>
      <c r="I56" s="241" t="s">
        <v>150</v>
      </c>
      <c r="J56" s="242"/>
      <c r="L56" s="697" t="s">
        <v>113</v>
      </c>
      <c r="M56" s="698"/>
      <c r="N56" s="237" t="str">
        <f>tkbieu!Y10</f>
        <v>C24TKĐH1</v>
      </c>
      <c r="O56" s="337"/>
      <c r="P56" s="338" t="s">
        <v>114</v>
      </c>
      <c r="Q56" s="239" t="str">
        <f>tkbieu!Y9</f>
        <v>C. T. OANH</v>
      </c>
      <c r="R56" s="240"/>
      <c r="S56" s="241" t="s">
        <v>115</v>
      </c>
      <c r="T56" s="241" t="s">
        <v>145</v>
      </c>
    </row>
    <row r="57" spans="1:27" ht="21.75" customHeight="1" x14ac:dyDescent="0.2">
      <c r="A57" s="306" t="s">
        <v>118</v>
      </c>
      <c r="B57" s="307" t="s">
        <v>119</v>
      </c>
      <c r="C57" s="307" t="s">
        <v>120</v>
      </c>
      <c r="D57" s="309" t="s">
        <v>56</v>
      </c>
      <c r="E57" s="309" t="s">
        <v>124</v>
      </c>
      <c r="F57" s="309" t="s">
        <v>93</v>
      </c>
      <c r="G57" s="309" t="s">
        <v>97</v>
      </c>
      <c r="H57" s="309" t="s">
        <v>101</v>
      </c>
      <c r="I57" s="311" t="s">
        <v>125</v>
      </c>
      <c r="J57" s="354"/>
      <c r="L57" s="306" t="s">
        <v>118</v>
      </c>
      <c r="M57" s="307" t="s">
        <v>119</v>
      </c>
      <c r="N57" s="307" t="s">
        <v>120</v>
      </c>
      <c r="O57" s="309" t="s">
        <v>56</v>
      </c>
      <c r="P57" s="309" t="s">
        <v>124</v>
      </c>
      <c r="Q57" s="309" t="s">
        <v>93</v>
      </c>
      <c r="R57" s="309" t="s">
        <v>97</v>
      </c>
      <c r="S57" s="309" t="s">
        <v>101</v>
      </c>
      <c r="T57" s="311" t="s">
        <v>125</v>
      </c>
    </row>
    <row r="58" spans="1:27" ht="21.75" customHeight="1" x14ac:dyDescent="0.2">
      <c r="A58" s="702" t="s">
        <v>57</v>
      </c>
      <c r="B58" s="312">
        <v>1</v>
      </c>
      <c r="C58" s="313" t="s">
        <v>58</v>
      </c>
      <c r="D58" s="253" t="str">
        <f>tkbieu!X12</f>
        <v>T.KẾ GIAO DIỆN</v>
      </c>
      <c r="E58" s="253">
        <f>tkbieu!X26</f>
        <v>0</v>
      </c>
      <c r="F58" s="253" t="str">
        <f>tkbieu!X40</f>
        <v>KỸ THUẬT</v>
      </c>
      <c r="G58" s="253" t="str">
        <f>tkbieu!X54</f>
        <v>MẠNG</v>
      </c>
      <c r="H58" s="253">
        <f>tkbieu!X68</f>
        <v>0</v>
      </c>
      <c r="I58" s="332">
        <f>tkbieu!X82</f>
        <v>0</v>
      </c>
      <c r="J58" s="285"/>
      <c r="L58" s="702" t="s">
        <v>57</v>
      </c>
      <c r="M58" s="312">
        <v>1</v>
      </c>
      <c r="N58" s="313" t="s">
        <v>58</v>
      </c>
      <c r="O58" s="253" t="str">
        <f>tkbieu!Y12</f>
        <v>THIẾT KẾ</v>
      </c>
      <c r="P58" s="253" t="str">
        <f>tkbieu!Y26</f>
        <v>THIẾT KẾ 3D</v>
      </c>
      <c r="Q58" s="253">
        <f>tkbieu!Y40</f>
        <v>0</v>
      </c>
      <c r="R58" s="253" t="str">
        <f>tkbieu!Y54</f>
        <v>KỸ THUẬT</v>
      </c>
      <c r="S58" s="253">
        <f>tkbieu!Y68</f>
        <v>0</v>
      </c>
      <c r="T58" s="332" t="str">
        <f>tkbieu!Y82</f>
        <v>T.KẾ GIAO DIỆN</v>
      </c>
    </row>
    <row r="59" spans="1:27" ht="21.75" customHeight="1" x14ac:dyDescent="0.2">
      <c r="A59" s="692"/>
      <c r="B59" s="314">
        <v>2</v>
      </c>
      <c r="C59" s="315" t="s">
        <v>60</v>
      </c>
      <c r="D59" s="253" t="str">
        <f>tkbieu!X13</f>
        <v>NGƯỜI  DÙNG</v>
      </c>
      <c r="E59" s="253">
        <f>tkbieu!X27</f>
        <v>0</v>
      </c>
      <c r="F59" s="253" t="str">
        <f>tkbieu!X41</f>
        <v>SEO WEB</v>
      </c>
      <c r="G59" s="253" t="str">
        <f>tkbieu!X55</f>
        <v>MÁY TÍNH</v>
      </c>
      <c r="H59" s="253">
        <f>tkbieu!X69</f>
        <v>0</v>
      </c>
      <c r="I59" s="284">
        <f>tkbieu!X83</f>
        <v>0</v>
      </c>
      <c r="J59" s="285"/>
      <c r="L59" s="692"/>
      <c r="M59" s="314">
        <v>2</v>
      </c>
      <c r="N59" s="315" t="s">
        <v>60</v>
      </c>
      <c r="O59" s="253" t="str">
        <f>tkbieu!Y13</f>
        <v>LOGO</v>
      </c>
      <c r="P59" s="253" t="str">
        <f>tkbieu!Y27</f>
        <v>CƠ BẢN</v>
      </c>
      <c r="Q59" s="253">
        <f>tkbieu!Y41</f>
        <v>0</v>
      </c>
      <c r="R59" s="253" t="str">
        <f>tkbieu!Y55</f>
        <v>IN ẤN</v>
      </c>
      <c r="S59" s="262">
        <f>tkbieu!Y69</f>
        <v>0</v>
      </c>
      <c r="T59" s="284" t="str">
        <f>tkbieu!Y83</f>
        <v>NG DÙNG UI/UX</v>
      </c>
    </row>
    <row r="60" spans="1:27" ht="21.75" customHeight="1" x14ac:dyDescent="0.2">
      <c r="A60" s="692"/>
      <c r="B60" s="316">
        <v>3</v>
      </c>
      <c r="C60" s="317" t="s">
        <v>62</v>
      </c>
      <c r="D60" s="262">
        <f>tkbieu!X14</f>
        <v>0</v>
      </c>
      <c r="E60" s="262">
        <f>tkbieu!X28</f>
        <v>0</v>
      </c>
      <c r="F60" s="263">
        <f>tkbieu!X42</f>
        <v>0</v>
      </c>
      <c r="G60" s="261">
        <f>tkbieu!X56</f>
        <v>0</v>
      </c>
      <c r="H60" s="501">
        <f>tkbieu!X70</f>
        <v>0</v>
      </c>
      <c r="I60" s="506" t="str">
        <f>tkbieu!X84</f>
        <v>.</v>
      </c>
      <c r="J60" s="360"/>
      <c r="L60" s="692"/>
      <c r="M60" s="316">
        <v>3</v>
      </c>
      <c r="N60" s="317" t="s">
        <v>62</v>
      </c>
      <c r="O60" s="262">
        <f>tkbieu!Y14</f>
        <v>0</v>
      </c>
      <c r="P60" s="262">
        <f>tkbieu!Y28</f>
        <v>0</v>
      </c>
      <c r="Q60" s="263">
        <f>tkbieu!Y42</f>
        <v>0</v>
      </c>
      <c r="R60" s="261">
        <f>tkbieu!Y56</f>
        <v>0</v>
      </c>
      <c r="S60" s="261">
        <f>tkbieu!Y70</f>
        <v>0</v>
      </c>
      <c r="T60" s="288">
        <f>tkbieu!Y84</f>
        <v>0</v>
      </c>
    </row>
    <row r="61" spans="1:27" ht="21.75" customHeight="1" x14ac:dyDescent="0.2">
      <c r="A61" s="692"/>
      <c r="B61" s="319">
        <v>4</v>
      </c>
      <c r="C61" s="320" t="s">
        <v>63</v>
      </c>
      <c r="D61" s="267" t="str">
        <f>tkbieu!X15</f>
        <v>A102 (PM5)</v>
      </c>
      <c r="E61" s="267">
        <f>tkbieu!X29</f>
        <v>0</v>
      </c>
      <c r="F61" s="267" t="str">
        <f>tkbieu!X43</f>
        <v>A102-1 (PM5.1)</v>
      </c>
      <c r="G61" s="267" t="str">
        <f>tkbieu!X57</f>
        <v>A109 (PM2)</v>
      </c>
      <c r="H61" s="267">
        <f>tkbieu!X71</f>
        <v>0</v>
      </c>
      <c r="I61" s="289">
        <f>tkbieu!X85</f>
        <v>0</v>
      </c>
      <c r="J61" s="290"/>
      <c r="L61" s="692"/>
      <c r="M61" s="319">
        <v>4</v>
      </c>
      <c r="N61" s="320" t="s">
        <v>63</v>
      </c>
      <c r="O61" s="267" t="str">
        <f>tkbieu!Y15</f>
        <v>A109 (PM2)</v>
      </c>
      <c r="P61" s="267" t="str">
        <f>tkbieu!Y29</f>
        <v>A109 (PM2)</v>
      </c>
      <c r="Q61" s="267">
        <f>tkbieu!Y43</f>
        <v>0</v>
      </c>
      <c r="R61" s="267" t="str">
        <f>tkbieu!Y57</f>
        <v>A103 (PM6)</v>
      </c>
      <c r="S61" s="267">
        <f>tkbieu!Y71</f>
        <v>0</v>
      </c>
      <c r="T61" s="289" t="str">
        <f>tkbieu!Y85</f>
        <v>A109 (PM2)</v>
      </c>
    </row>
    <row r="62" spans="1:27" ht="21.75" customHeight="1" x14ac:dyDescent="0.2">
      <c r="A62" s="692"/>
      <c r="B62" s="321">
        <v>5</v>
      </c>
      <c r="C62" s="322" t="s">
        <v>126</v>
      </c>
      <c r="D62" s="273" t="str">
        <f>tkbieu!X16</f>
        <v>T. BẢO</v>
      </c>
      <c r="E62" s="253">
        <f>tkbieu!X30</f>
        <v>0</v>
      </c>
      <c r="F62" s="253" t="str">
        <f>tkbieu!X44</f>
        <v>T. DUY</v>
      </c>
      <c r="G62" s="253" t="str">
        <f>tkbieu!X58</f>
        <v>T. THÀNH</v>
      </c>
      <c r="H62" s="273">
        <f>tkbieu!X72</f>
        <v>0</v>
      </c>
      <c r="I62" s="284">
        <f>tkbieu!X86</f>
        <v>0</v>
      </c>
      <c r="J62" s="285"/>
      <c r="L62" s="692"/>
      <c r="M62" s="321">
        <v>5</v>
      </c>
      <c r="N62" s="322" t="s">
        <v>126</v>
      </c>
      <c r="O62" s="273" t="str">
        <f>tkbieu!Y16</f>
        <v>C. ĐIỆP</v>
      </c>
      <c r="P62" s="253" t="str">
        <f>tkbieu!Y30</f>
        <v>T. HÀO</v>
      </c>
      <c r="Q62" s="253">
        <f>tkbieu!Y44</f>
        <v>0</v>
      </c>
      <c r="R62" s="253" t="str">
        <f>tkbieu!Y58</f>
        <v>C. H. ÂU</v>
      </c>
      <c r="S62" s="273">
        <f>tkbieu!Y72</f>
        <v>0</v>
      </c>
      <c r="T62" s="284" t="str">
        <f>tkbieu!Y86</f>
        <v>T. P. HUY</v>
      </c>
    </row>
    <row r="63" spans="1:27" ht="21.75" customHeight="1" x14ac:dyDescent="0.2">
      <c r="A63" s="700"/>
      <c r="B63" s="274"/>
      <c r="C63" s="324"/>
      <c r="D63" s="432"/>
      <c r="E63" s="433"/>
      <c r="F63" s="434"/>
      <c r="G63" s="435"/>
      <c r="H63" s="511"/>
      <c r="I63" s="512"/>
      <c r="J63" s="362"/>
      <c r="K63" s="428"/>
      <c r="L63" s="700"/>
      <c r="M63" s="274"/>
      <c r="N63" s="324"/>
      <c r="O63" s="432"/>
      <c r="P63" s="433"/>
      <c r="Q63" s="434"/>
      <c r="R63" s="435"/>
      <c r="S63" s="436"/>
      <c r="T63" s="437"/>
      <c r="U63" s="428"/>
      <c r="V63" s="428"/>
      <c r="W63" s="428"/>
      <c r="X63" s="428"/>
      <c r="Y63" s="428"/>
      <c r="Z63" s="428"/>
      <c r="AA63" s="428"/>
    </row>
    <row r="64" spans="1:27" ht="21.75" customHeight="1" x14ac:dyDescent="0.2">
      <c r="A64" s="691" t="s">
        <v>70</v>
      </c>
      <c r="B64" s="319">
        <v>6</v>
      </c>
      <c r="C64" s="317" t="s">
        <v>71</v>
      </c>
      <c r="D64" s="253" t="str">
        <f>tkbieu!X19</f>
        <v>X.DỰNG VÀ Q.TRỊ</v>
      </c>
      <c r="E64" s="286" t="str">
        <f>tkbieu!X33</f>
        <v>T.KẾ 2D VỚI</v>
      </c>
      <c r="F64" s="286" t="str">
        <f>tkbieu!X47</f>
        <v>P.TÍCH VÀ T.KẾ</v>
      </c>
      <c r="G64" s="286" t="str">
        <f>tkbieu!X61</f>
        <v>XD ỨNG DỤNG</v>
      </c>
      <c r="H64" s="286" t="str">
        <f>tkbieu!X75</f>
        <v>T.KẾ GIAO DIỆN</v>
      </c>
      <c r="I64" s="327">
        <f>tkbieu!X89</f>
        <v>0</v>
      </c>
      <c r="J64" s="285"/>
      <c r="L64" s="691" t="s">
        <v>70</v>
      </c>
      <c r="M64" s="319">
        <v>6</v>
      </c>
      <c r="N64" s="317" t="s">
        <v>71</v>
      </c>
      <c r="O64" s="253" t="str">
        <f>tkbieu!Y19</f>
        <v>THIẾT KẾ</v>
      </c>
      <c r="P64" s="286" t="str">
        <f>tkbieu!Y33</f>
        <v>THIẾT KẾ 3D</v>
      </c>
      <c r="Q64" s="286" t="str">
        <f>tkbieu!Y47</f>
        <v>HÌNH HỌA</v>
      </c>
      <c r="R64" s="286">
        <f>tkbieu!Y61</f>
        <v>0</v>
      </c>
      <c r="S64" s="286" t="str">
        <f>tkbieu!Y75</f>
        <v>T.KẾ BANNER ĐỘNG</v>
      </c>
      <c r="T64" s="327" t="str">
        <f>tkbieu!Y89</f>
        <v>T. KẾ DÀN TRANG</v>
      </c>
    </row>
    <row r="65" spans="1:27" ht="21.75" customHeight="1" x14ac:dyDescent="0.2">
      <c r="A65" s="692"/>
      <c r="B65" s="314">
        <v>7</v>
      </c>
      <c r="C65" s="320" t="s">
        <v>76</v>
      </c>
      <c r="D65" s="253" t="str">
        <f>tkbieu!X20</f>
        <v>WEBSITE</v>
      </c>
      <c r="E65" s="253" t="str">
        <f>tkbieu!X34</f>
        <v>ILLUSTRATOR</v>
      </c>
      <c r="F65" s="253" t="str">
        <f>tkbieu!X48</f>
        <v>HỆ THỐNG</v>
      </c>
      <c r="G65" s="253" t="str">
        <f>tkbieu!X62</f>
        <v>VỚI JAVASCRIPT</v>
      </c>
      <c r="H65" s="253" t="str">
        <f>tkbieu!X76</f>
        <v>NGƯỜI  DÙNG</v>
      </c>
      <c r="I65" s="284">
        <f>tkbieu!X90</f>
        <v>0</v>
      </c>
      <c r="J65" s="285"/>
      <c r="L65" s="692"/>
      <c r="M65" s="314">
        <v>7</v>
      </c>
      <c r="N65" s="320" t="s">
        <v>76</v>
      </c>
      <c r="O65" s="253" t="str">
        <f>tkbieu!Y20</f>
        <v>LOGO</v>
      </c>
      <c r="P65" s="253" t="str">
        <f>tkbieu!Y34</f>
        <v>CƠ BẢN</v>
      </c>
      <c r="Q65" s="262">
        <f>tkbieu!Y48</f>
        <v>0</v>
      </c>
      <c r="R65" s="253">
        <f>tkbieu!Y62</f>
        <v>0</v>
      </c>
      <c r="S65" s="253" t="str">
        <f>tkbieu!Y76</f>
        <v xml:space="preserve"> CHO TRG WEB</v>
      </c>
      <c r="T65" s="284" t="str">
        <f>tkbieu!Y90</f>
        <v>VỚI INDESIGN</v>
      </c>
    </row>
    <row r="66" spans="1:27" ht="21.75" customHeight="1" x14ac:dyDescent="0.2">
      <c r="A66" s="692"/>
      <c r="B66" s="316">
        <v>8</v>
      </c>
      <c r="C66" s="317" t="s">
        <v>79</v>
      </c>
      <c r="D66" s="262">
        <f>tkbieu!X21</f>
        <v>0</v>
      </c>
      <c r="E66" s="262">
        <f>tkbieu!X35</f>
        <v>0</v>
      </c>
      <c r="F66" s="263">
        <f>tkbieu!X49</f>
        <v>0</v>
      </c>
      <c r="G66" s="334">
        <f>tkbieu!X63</f>
        <v>0</v>
      </c>
      <c r="H66" s="501">
        <f>tkbieu!X77</f>
        <v>0</v>
      </c>
      <c r="I66" s="506">
        <f>tkbieu!X91</f>
        <v>0</v>
      </c>
      <c r="J66" s="360"/>
      <c r="L66" s="692"/>
      <c r="M66" s="316">
        <v>8</v>
      </c>
      <c r="N66" s="317" t="s">
        <v>79</v>
      </c>
      <c r="O66" s="267">
        <f>tkbieu!Y21</f>
        <v>0</v>
      </c>
      <c r="P66" s="262">
        <f>tkbieu!Y35</f>
        <v>0</v>
      </c>
      <c r="Q66" s="263">
        <f>tkbieu!Y49</f>
        <v>0</v>
      </c>
      <c r="R66" s="261">
        <f>tkbieu!Y63</f>
        <v>0</v>
      </c>
      <c r="S66" s="261">
        <f>tkbieu!Y77</f>
        <v>0</v>
      </c>
      <c r="T66" s="288">
        <f>tkbieu!Y91</f>
        <v>0</v>
      </c>
    </row>
    <row r="67" spans="1:27" ht="21.75" customHeight="1" x14ac:dyDescent="0.2">
      <c r="A67" s="692"/>
      <c r="B67" s="319">
        <v>9</v>
      </c>
      <c r="C67" s="320" t="s">
        <v>80</v>
      </c>
      <c r="D67" s="267" t="str">
        <f>tkbieu!X22</f>
        <v>A102 (PM5)</v>
      </c>
      <c r="E67" s="267" t="str">
        <f>tkbieu!X36</f>
        <v>A112 (PM1)</v>
      </c>
      <c r="F67" s="267" t="str">
        <f>tkbieu!X50</f>
        <v>A102-1 (PM5.1)</v>
      </c>
      <c r="G67" s="267" t="str">
        <f>tkbieu!X64</f>
        <v>A109 (PM2)</v>
      </c>
      <c r="H67" s="267" t="str">
        <f>tkbieu!X78</f>
        <v>A102-1 (PM5.1)</v>
      </c>
      <c r="I67" s="289">
        <f>tkbieu!X92</f>
        <v>0</v>
      </c>
      <c r="J67" s="290"/>
      <c r="L67" s="692"/>
      <c r="M67" s="319">
        <v>9</v>
      </c>
      <c r="N67" s="320" t="s">
        <v>80</v>
      </c>
      <c r="O67" s="267" t="str">
        <f>tkbieu!Y22</f>
        <v>A109 (PM2)</v>
      </c>
      <c r="P67" s="267" t="str">
        <f>tkbieu!Y36</f>
        <v>A109 (PM2)</v>
      </c>
      <c r="Q67" s="267" t="str">
        <f>tkbieu!Y50</f>
        <v>A004</v>
      </c>
      <c r="R67" s="267">
        <f>tkbieu!Y64</f>
        <v>0</v>
      </c>
      <c r="S67" s="267" t="str">
        <f>tkbieu!Y78</f>
        <v>A101 (PM4)</v>
      </c>
      <c r="T67" s="289" t="str">
        <f>tkbieu!Y92</f>
        <v>A109 (PM2)</v>
      </c>
    </row>
    <row r="68" spans="1:27" ht="21.75" customHeight="1" x14ac:dyDescent="0.2">
      <c r="A68" s="692"/>
      <c r="B68" s="321">
        <v>10</v>
      </c>
      <c r="C68" s="322" t="s">
        <v>127</v>
      </c>
      <c r="D68" s="273" t="str">
        <f>tkbieu!X23</f>
        <v>T. VÂN</v>
      </c>
      <c r="E68" s="438" t="str">
        <f>tkbieu!X37</f>
        <v>T. TÔN</v>
      </c>
      <c r="F68" s="273" t="str">
        <f>tkbieu!X51</f>
        <v>C. HÂN</v>
      </c>
      <c r="G68" s="273" t="str">
        <f>tkbieu!X65</f>
        <v>T. T. TÀI</v>
      </c>
      <c r="H68" s="344" t="str">
        <f>tkbieu!X79</f>
        <v>T. BẢO</v>
      </c>
      <c r="I68" s="293">
        <f>tkbieu!X93</f>
        <v>0</v>
      </c>
      <c r="J68" s="285"/>
      <c r="L68" s="692"/>
      <c r="M68" s="321">
        <v>10</v>
      </c>
      <c r="N68" s="322" t="s">
        <v>127</v>
      </c>
      <c r="O68" s="343" t="str">
        <f>tkbieu!Y23</f>
        <v>C. ĐIỆP</v>
      </c>
      <c r="P68" s="438" t="str">
        <f>tkbieu!Y37</f>
        <v>T. HÀO</v>
      </c>
      <c r="Q68" s="273" t="str">
        <f>tkbieu!Y51</f>
        <v>C. S. MAI</v>
      </c>
      <c r="R68" s="273">
        <f>tkbieu!Y65</f>
        <v>0</v>
      </c>
      <c r="S68" s="344" t="str">
        <f>tkbieu!Y79</f>
        <v>T. X. LIÊN</v>
      </c>
      <c r="T68" s="293" t="str">
        <f>tkbieu!Y93</f>
        <v>C. B. NGỌC</v>
      </c>
    </row>
    <row r="69" spans="1:27" ht="21.75" customHeight="1" x14ac:dyDescent="0.2">
      <c r="A69" s="693"/>
      <c r="B69" s="294"/>
      <c r="C69" s="297"/>
      <c r="D69" s="439"/>
      <c r="E69" s="439"/>
      <c r="F69" s="439"/>
      <c r="G69" s="439"/>
      <c r="H69" s="439"/>
      <c r="I69" s="440"/>
      <c r="J69" s="441"/>
      <c r="K69" s="442"/>
      <c r="L69" s="693"/>
      <c r="M69" s="431"/>
      <c r="N69" s="429"/>
      <c r="O69" s="439"/>
      <c r="P69" s="439"/>
      <c r="Q69" s="439"/>
      <c r="R69" s="439"/>
      <c r="S69" s="439"/>
      <c r="T69" s="440"/>
      <c r="U69" s="428"/>
      <c r="V69" s="428"/>
      <c r="W69" s="428"/>
      <c r="X69" s="428"/>
      <c r="Y69" s="428"/>
      <c r="Z69" s="428"/>
      <c r="AA69" s="428"/>
    </row>
    <row r="70" spans="1:27" ht="16.5" customHeight="1" x14ac:dyDescent="0.2">
      <c r="J70" s="179"/>
      <c r="K70" s="179"/>
    </row>
    <row r="71" spans="1:27" ht="20.25" customHeight="1" x14ac:dyDescent="0.2">
      <c r="A71" s="701" t="str">
        <f>A54</f>
        <v>ÁP DỤNG TỪ NGÀY 20/10 ĐẾN 30/10/2025</v>
      </c>
      <c r="B71" s="695"/>
      <c r="C71" s="695"/>
      <c r="D71" s="695"/>
      <c r="E71" s="695"/>
      <c r="F71" s="695"/>
      <c r="G71" s="695"/>
      <c r="H71" s="695"/>
      <c r="I71" s="695"/>
    </row>
    <row r="72" spans="1:27" ht="20.25" customHeight="1" x14ac:dyDescent="0.2">
      <c r="A72" s="696"/>
      <c r="B72" s="695"/>
      <c r="C72" s="695"/>
      <c r="D72" s="695"/>
      <c r="E72" s="695"/>
      <c r="F72" s="695"/>
      <c r="G72" s="695"/>
      <c r="H72" s="695"/>
      <c r="I72" s="695"/>
    </row>
    <row r="73" spans="1:27" ht="20.25" customHeight="1" thickBot="1" x14ac:dyDescent="0.25">
      <c r="A73" s="697" t="s">
        <v>113</v>
      </c>
      <c r="B73" s="698"/>
      <c r="C73" s="237" t="str">
        <f>tkbieu!R10</f>
        <v>C24LRMT1</v>
      </c>
      <c r="D73" s="237"/>
      <c r="E73" s="238" t="s">
        <v>114</v>
      </c>
      <c r="F73" s="239" t="str">
        <f>tkbieu!R9</f>
        <v>T. HIỆP</v>
      </c>
      <c r="G73" s="240"/>
      <c r="H73" s="241" t="s">
        <v>115</v>
      </c>
      <c r="I73" s="241" t="s">
        <v>143</v>
      </c>
    </row>
    <row r="74" spans="1:27" ht="21.75" customHeight="1" x14ac:dyDescent="0.2">
      <c r="A74" s="306" t="s">
        <v>118</v>
      </c>
      <c r="B74" s="307" t="s">
        <v>119</v>
      </c>
      <c r="C74" s="307" t="s">
        <v>120</v>
      </c>
      <c r="D74" s="308" t="s">
        <v>56</v>
      </c>
      <c r="E74" s="309" t="s">
        <v>124</v>
      </c>
      <c r="F74" s="308" t="s">
        <v>93</v>
      </c>
      <c r="G74" s="308" t="s">
        <v>97</v>
      </c>
      <c r="H74" s="309" t="s">
        <v>101</v>
      </c>
      <c r="I74" s="311" t="s">
        <v>125</v>
      </c>
    </row>
    <row r="75" spans="1:27" ht="21.75" customHeight="1" x14ac:dyDescent="0.2">
      <c r="A75" s="702" t="s">
        <v>57</v>
      </c>
      <c r="B75" s="312">
        <v>1</v>
      </c>
      <c r="C75" s="313" t="s">
        <v>58</v>
      </c>
      <c r="D75" s="355" t="str">
        <f>tkbieu!R12</f>
        <v>XỬ LÝ SỰ CỐ</v>
      </c>
      <c r="E75" s="253" t="str">
        <f>tkbieu!R26</f>
        <v>ĐIỆN TỬ</v>
      </c>
      <c r="F75" s="333">
        <f>tkbieu!R40</f>
        <v>0</v>
      </c>
      <c r="G75" s="333">
        <f>tkbieu!R54</f>
        <v>0</v>
      </c>
      <c r="H75" s="333" t="str">
        <f>tkbieu!R68</f>
        <v>XỬ LÝ SỰ CỐ</v>
      </c>
      <c r="I75" s="284">
        <f>tkbieu!R82</f>
        <v>0</v>
      </c>
    </row>
    <row r="76" spans="1:27" ht="21.75" customHeight="1" thickBot="1" x14ac:dyDescent="0.25">
      <c r="A76" s="692"/>
      <c r="B76" s="314">
        <v>2</v>
      </c>
      <c r="C76" s="315" t="s">
        <v>60</v>
      </c>
      <c r="D76" s="355" t="str">
        <f>tkbieu!R13</f>
        <v>PHẦN MỀM</v>
      </c>
      <c r="E76" s="253" t="str">
        <f>tkbieu!R27</f>
        <v>CHUYÊN NGÀNH</v>
      </c>
      <c r="F76" s="333">
        <f>tkbieu!R41</f>
        <v>0</v>
      </c>
      <c r="G76" s="253">
        <f>tkbieu!R55</f>
        <v>0</v>
      </c>
      <c r="H76" s="253" t="str">
        <f>tkbieu!R69</f>
        <v>PHẦN MỀM</v>
      </c>
      <c r="I76" s="284">
        <f>tkbieu!R83</f>
        <v>0</v>
      </c>
    </row>
    <row r="77" spans="1:27" ht="21.75" customHeight="1" thickTop="1" x14ac:dyDescent="0.2">
      <c r="A77" s="692"/>
      <c r="B77" s="316">
        <v>3</v>
      </c>
      <c r="C77" s="317" t="s">
        <v>62</v>
      </c>
      <c r="D77" s="262">
        <f>tkbieu!R14</f>
        <v>0</v>
      </c>
      <c r="E77" s="260">
        <f>tkbieu!R28</f>
        <v>0</v>
      </c>
      <c r="F77" s="334">
        <f>tkbieu!R42</f>
        <v>0</v>
      </c>
      <c r="G77" s="334">
        <f>tkbieu!R56</f>
        <v>0</v>
      </c>
      <c r="H77" s="334">
        <f>tkbieu!R70</f>
        <v>0</v>
      </c>
      <c r="I77" s="329">
        <f>tkbieu!R84</f>
        <v>0</v>
      </c>
    </row>
    <row r="78" spans="1:27" ht="21.75" customHeight="1" x14ac:dyDescent="0.2">
      <c r="A78" s="692"/>
      <c r="B78" s="319">
        <v>4</v>
      </c>
      <c r="C78" s="320" t="s">
        <v>63</v>
      </c>
      <c r="D78" s="359" t="str">
        <f>tkbieu!R15</f>
        <v>A312</v>
      </c>
      <c r="E78" s="371" t="str">
        <f>tkbieu!R29</f>
        <v xml:space="preserve">A307 </v>
      </c>
      <c r="F78" s="371">
        <f>tkbieu!R43</f>
        <v>0</v>
      </c>
      <c r="G78" s="371">
        <f>tkbieu!R57</f>
        <v>0</v>
      </c>
      <c r="H78" s="371" t="str">
        <f>tkbieu!R71</f>
        <v>A312</v>
      </c>
      <c r="I78" s="358">
        <f>tkbieu!R85</f>
        <v>0</v>
      </c>
    </row>
    <row r="79" spans="1:27" ht="21.75" customHeight="1" x14ac:dyDescent="0.2">
      <c r="A79" s="692"/>
      <c r="B79" s="321">
        <v>5</v>
      </c>
      <c r="C79" s="322" t="s">
        <v>126</v>
      </c>
      <c r="D79" s="344" t="str">
        <f>tkbieu!R16</f>
        <v>T. P. HOÀNG</v>
      </c>
      <c r="E79" s="273" t="str">
        <f>tkbieu!R30</f>
        <v>T. HÙNG</v>
      </c>
      <c r="F79" s="273">
        <f>tkbieu!R44</f>
        <v>0</v>
      </c>
      <c r="G79" s="291">
        <f>tkbieu!R58</f>
        <v>0</v>
      </c>
      <c r="H79" s="291" t="str">
        <f>tkbieu!R72</f>
        <v>T. P. HOÀNG</v>
      </c>
      <c r="I79" s="323">
        <f>tkbieu!R86</f>
        <v>0</v>
      </c>
    </row>
    <row r="80" spans="1:27" ht="21.75" customHeight="1" thickBot="1" x14ac:dyDescent="0.25">
      <c r="A80" s="700"/>
      <c r="B80" s="274"/>
      <c r="C80" s="409"/>
      <c r="D80" s="410"/>
      <c r="E80" s="411"/>
      <c r="F80" s="411"/>
      <c r="G80" s="411"/>
      <c r="H80" s="411"/>
      <c r="I80" s="325"/>
    </row>
    <row r="81" spans="1:10" ht="21.75" customHeight="1" thickTop="1" x14ac:dyDescent="0.2">
      <c r="A81" s="691" t="s">
        <v>70</v>
      </c>
      <c r="B81" s="319">
        <v>6</v>
      </c>
      <c r="C81" s="320" t="s">
        <v>71</v>
      </c>
      <c r="D81" s="253" t="str">
        <f>tkbieu!R19</f>
        <v>XỬ LÝ SỰ CỐ</v>
      </c>
      <c r="E81" s="253" t="str">
        <f>tkbieu!R33</f>
        <v>ĐIỆN TỬ</v>
      </c>
      <c r="F81" s="253">
        <f>tkbieu!R47</f>
        <v>0</v>
      </c>
      <c r="G81" s="355" t="str">
        <f>tkbieu!R61</f>
        <v>MẠNG</v>
      </c>
      <c r="H81" s="253" t="str">
        <f>tkbieu!R75</f>
        <v>XỬ LÝ SỰ CỐ</v>
      </c>
      <c r="I81" s="284" t="str">
        <f>tkbieu!R89</f>
        <v>LẬP TRÌNH</v>
      </c>
    </row>
    <row r="82" spans="1:10" ht="21.75" customHeight="1" thickBot="1" x14ac:dyDescent="0.25">
      <c r="A82" s="692"/>
      <c r="B82" s="314">
        <v>7</v>
      </c>
      <c r="C82" s="320" t="s">
        <v>76</v>
      </c>
      <c r="D82" s="253" t="str">
        <f>tkbieu!R20</f>
        <v>PHẦN MỀM</v>
      </c>
      <c r="E82" s="253" t="str">
        <f>tkbieu!R34</f>
        <v>CHUYÊN NGÀNH</v>
      </c>
      <c r="F82" s="253">
        <f>tkbieu!R48</f>
        <v>0</v>
      </c>
      <c r="G82" s="355" t="str">
        <f>tkbieu!R62</f>
        <v>MÁY TÍNH</v>
      </c>
      <c r="H82" s="253" t="str">
        <f>tkbieu!R76</f>
        <v>PHẦN MỀM</v>
      </c>
      <c r="I82" s="284" t="str">
        <f>tkbieu!R90</f>
        <v>GIAO DIỆN</v>
      </c>
    </row>
    <row r="83" spans="1:10" ht="21.75" customHeight="1" thickTop="1" x14ac:dyDescent="0.2">
      <c r="A83" s="692"/>
      <c r="B83" s="316">
        <v>8</v>
      </c>
      <c r="C83" s="317" t="s">
        <v>79</v>
      </c>
      <c r="D83" s="260">
        <f>tkbieu!R21</f>
        <v>0</v>
      </c>
      <c r="E83" s="262">
        <f>tkbieu!R35</f>
        <v>0</v>
      </c>
      <c r="F83" s="334">
        <f>tkbieu!R49</f>
        <v>0</v>
      </c>
      <c r="G83" s="412">
        <f>tkbieu!R63</f>
        <v>0</v>
      </c>
      <c r="H83" s="334">
        <f>tkbieu!R77</f>
        <v>0</v>
      </c>
      <c r="I83" s="556">
        <f>tkbieu!R91</f>
        <v>0</v>
      </c>
    </row>
    <row r="84" spans="1:10" ht="21.75" customHeight="1" x14ac:dyDescent="0.2">
      <c r="A84" s="692"/>
      <c r="B84" s="319">
        <v>9</v>
      </c>
      <c r="C84" s="320" t="s">
        <v>80</v>
      </c>
      <c r="D84" s="267" t="str">
        <f>tkbieu!R22</f>
        <v>A312</v>
      </c>
      <c r="E84" s="267" t="str">
        <f>tkbieu!R36</f>
        <v xml:space="preserve">A307 </v>
      </c>
      <c r="F84" s="267">
        <f>tkbieu!R50</f>
        <v>0</v>
      </c>
      <c r="G84" s="359" t="str">
        <f>tkbieu!R64</f>
        <v>A302</v>
      </c>
      <c r="H84" s="267" t="str">
        <f>tkbieu!R78</f>
        <v>A312</v>
      </c>
      <c r="I84" s="289" t="str">
        <f>tkbieu!R92</f>
        <v>A312</v>
      </c>
    </row>
    <row r="85" spans="1:10" ht="21.75" customHeight="1" x14ac:dyDescent="0.2">
      <c r="A85" s="692"/>
      <c r="B85" s="321">
        <v>10</v>
      </c>
      <c r="C85" s="322" t="s">
        <v>127</v>
      </c>
      <c r="D85" s="273" t="str">
        <f>tkbieu!R23</f>
        <v>T. P. HOÀNG</v>
      </c>
      <c r="E85" s="273" t="str">
        <f>tkbieu!R37</f>
        <v>T. HÙNG</v>
      </c>
      <c r="F85" s="273">
        <f>tkbieu!R51</f>
        <v>0</v>
      </c>
      <c r="G85" s="344" t="str">
        <f>tkbieu!R65</f>
        <v>T. P. HOÀNG</v>
      </c>
      <c r="H85" s="273" t="str">
        <f>tkbieu!R79</f>
        <v>T. P. HOÀNG</v>
      </c>
      <c r="I85" s="293" t="str">
        <f>tkbieu!R93</f>
        <v>T. DŨNG</v>
      </c>
    </row>
    <row r="86" spans="1:10" ht="21.75" customHeight="1" thickBot="1" x14ac:dyDescent="0.25">
      <c r="A86" s="693"/>
      <c r="B86" s="294"/>
      <c r="C86" s="413"/>
      <c r="D86" s="414"/>
      <c r="E86" s="415"/>
      <c r="F86" s="416"/>
      <c r="G86" s="417"/>
      <c r="H86" s="418"/>
      <c r="I86" s="419"/>
    </row>
    <row r="87" spans="1:10" ht="16.5" customHeight="1" x14ac:dyDescent="0.2">
      <c r="J87" s="179"/>
    </row>
    <row r="88" spans="1:10" ht="16.5" customHeight="1" x14ac:dyDescent="0.2">
      <c r="A88" s="336" t="s">
        <v>130</v>
      </c>
    </row>
    <row r="89" spans="1:10" ht="16.5" customHeight="1" x14ac:dyDescent="0.2">
      <c r="A89" s="336" t="s">
        <v>131</v>
      </c>
    </row>
    <row r="90" spans="1:10" ht="16.5" customHeight="1" x14ac:dyDescent="0.2">
      <c r="B90" s="336" t="s">
        <v>132</v>
      </c>
    </row>
    <row r="91" spans="1:10" ht="16.5" customHeight="1" x14ac:dyDescent="0.2">
      <c r="B91" s="336" t="s">
        <v>133</v>
      </c>
    </row>
    <row r="92" spans="1:10" ht="16.5" customHeight="1" x14ac:dyDescent="0.2">
      <c r="B92" s="336" t="s">
        <v>134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1" workbookViewId="0">
      <selection activeCell="I19" sqref="I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19" t="s">
        <v>1197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1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22" t="s">
        <v>151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4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25" t="s">
        <v>152</v>
      </c>
      <c r="B3" s="726"/>
      <c r="C3" s="443">
        <v>40</v>
      </c>
      <c r="D3" s="443" t="s">
        <v>153</v>
      </c>
      <c r="E3" s="443" t="s">
        <v>153</v>
      </c>
      <c r="F3" s="443" t="s">
        <v>153</v>
      </c>
      <c r="G3" s="443" t="s">
        <v>153</v>
      </c>
      <c r="H3" s="443" t="s">
        <v>153</v>
      </c>
      <c r="I3" s="443" t="s">
        <v>153</v>
      </c>
      <c r="J3" s="443" t="s">
        <v>153</v>
      </c>
      <c r="K3" s="443" t="s">
        <v>153</v>
      </c>
      <c r="L3" s="443" t="s">
        <v>153</v>
      </c>
      <c r="M3" s="443" t="s">
        <v>153</v>
      </c>
      <c r="N3" s="443" t="s">
        <v>154</v>
      </c>
      <c r="O3" s="443" t="s">
        <v>155</v>
      </c>
      <c r="P3" s="443" t="s">
        <v>156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27" t="s">
        <v>157</v>
      </c>
      <c r="B4" s="726"/>
      <c r="C4" s="444" t="s">
        <v>158</v>
      </c>
      <c r="D4" s="444" t="s">
        <v>159</v>
      </c>
      <c r="E4" s="445" t="s">
        <v>160</v>
      </c>
      <c r="F4" s="445" t="s">
        <v>161</v>
      </c>
      <c r="G4" s="445" t="s">
        <v>162</v>
      </c>
      <c r="H4" s="444" t="s">
        <v>163</v>
      </c>
      <c r="I4" s="445" t="s">
        <v>164</v>
      </c>
      <c r="J4" s="445" t="s">
        <v>165</v>
      </c>
      <c r="K4" s="445" t="s">
        <v>166</v>
      </c>
      <c r="L4" s="445" t="s">
        <v>167</v>
      </c>
      <c r="M4" s="445" t="s">
        <v>168</v>
      </c>
      <c r="N4" s="445" t="s">
        <v>169</v>
      </c>
      <c r="O4" s="445" t="s">
        <v>170</v>
      </c>
      <c r="P4" s="445" t="s">
        <v>171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28" t="s">
        <v>172</v>
      </c>
      <c r="B5" s="726"/>
      <c r="C5" s="446" t="s">
        <v>173</v>
      </c>
      <c r="D5" s="446" t="s">
        <v>174</v>
      </c>
      <c r="E5" s="447" t="s">
        <v>64</v>
      </c>
      <c r="F5" s="447" t="s">
        <v>66</v>
      </c>
      <c r="G5" s="448" t="s">
        <v>65</v>
      </c>
      <c r="H5" s="449" t="s">
        <v>92</v>
      </c>
      <c r="I5" s="448" t="s">
        <v>100</v>
      </c>
      <c r="J5" s="447" t="s">
        <v>175</v>
      </c>
      <c r="K5" s="447" t="s">
        <v>96</v>
      </c>
      <c r="L5" s="448" t="s">
        <v>176</v>
      </c>
      <c r="M5" s="448" t="s">
        <v>177</v>
      </c>
      <c r="N5" s="448" t="s">
        <v>178</v>
      </c>
      <c r="O5" s="448" t="s">
        <v>179</v>
      </c>
      <c r="P5" s="448" t="s">
        <v>180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50"/>
      <c r="B6" s="451"/>
      <c r="C6" s="452" t="s">
        <v>181</v>
      </c>
      <c r="D6" s="452" t="s">
        <v>182</v>
      </c>
      <c r="E6" s="453" t="s">
        <v>183</v>
      </c>
      <c r="F6" s="453" t="s">
        <v>184</v>
      </c>
      <c r="G6" s="453" t="s">
        <v>185</v>
      </c>
      <c r="H6" s="452" t="s">
        <v>186</v>
      </c>
      <c r="I6" s="453" t="s">
        <v>187</v>
      </c>
      <c r="J6" s="453" t="s">
        <v>188</v>
      </c>
      <c r="K6" s="453" t="s">
        <v>189</v>
      </c>
      <c r="L6" s="453" t="s">
        <v>190</v>
      </c>
      <c r="M6" s="453" t="s">
        <v>191</v>
      </c>
      <c r="N6" s="453" t="s">
        <v>192</v>
      </c>
      <c r="O6" s="454" t="s">
        <v>193</v>
      </c>
      <c r="P6" s="455" t="s">
        <v>194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29" t="s">
        <v>195</v>
      </c>
      <c r="B7" s="730"/>
      <c r="C7" s="456" t="s">
        <v>196</v>
      </c>
      <c r="D7" s="456" t="s">
        <v>197</v>
      </c>
      <c r="E7" s="456" t="s">
        <v>198</v>
      </c>
      <c r="F7" s="456" t="s">
        <v>198</v>
      </c>
      <c r="G7" s="456" t="s">
        <v>199</v>
      </c>
      <c r="H7" s="456" t="s">
        <v>200</v>
      </c>
      <c r="I7" s="456" t="s">
        <v>201</v>
      </c>
      <c r="J7" s="456" t="s">
        <v>202</v>
      </c>
      <c r="K7" s="456" t="s">
        <v>203</v>
      </c>
      <c r="L7" s="456" t="s">
        <v>204</v>
      </c>
      <c r="M7" s="456" t="s">
        <v>205</v>
      </c>
      <c r="N7" s="456" t="s">
        <v>206</v>
      </c>
      <c r="O7" s="457" t="s">
        <v>197</v>
      </c>
      <c r="P7" s="456" t="s">
        <v>197</v>
      </c>
      <c r="Q7" s="458"/>
      <c r="R7" s="458"/>
      <c r="S7" s="458"/>
      <c r="T7" s="458"/>
      <c r="U7" s="458"/>
      <c r="V7" s="458"/>
      <c r="W7" s="179"/>
      <c r="X7" s="179"/>
      <c r="Y7" s="179"/>
      <c r="Z7" s="179"/>
    </row>
    <row r="8" spans="1:26" ht="31.5" customHeight="1" x14ac:dyDescent="0.2">
      <c r="A8" s="731" t="s">
        <v>1191</v>
      </c>
      <c r="B8" s="459" t="s">
        <v>207</v>
      </c>
      <c r="C8" s="570"/>
      <c r="D8" s="570"/>
      <c r="E8" s="569" t="s">
        <v>28</v>
      </c>
      <c r="F8" s="569" t="s">
        <v>1118</v>
      </c>
      <c r="G8" s="569" t="s">
        <v>24</v>
      </c>
      <c r="H8" s="460" t="str">
        <f>tkbieu!Q16</f>
        <v>C. L. PHƯƠNG</v>
      </c>
      <c r="I8" s="460"/>
      <c r="J8" s="460"/>
      <c r="K8" s="460"/>
      <c r="L8" s="569" t="s">
        <v>1168</v>
      </c>
      <c r="M8" s="461"/>
      <c r="N8" s="461"/>
      <c r="O8" s="461"/>
      <c r="P8" s="461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18"/>
      <c r="B9" s="462" t="s">
        <v>208</v>
      </c>
      <c r="C9" s="463" t="str">
        <f>tkbieu!K23</f>
        <v>T. THUẤN</v>
      </c>
      <c r="D9" s="572" t="s">
        <v>1108</v>
      </c>
      <c r="E9" s="464" t="s">
        <v>28</v>
      </c>
      <c r="F9" s="576" t="s">
        <v>1119</v>
      </c>
      <c r="G9" s="576" t="s">
        <v>1119</v>
      </c>
      <c r="H9" s="465" t="s">
        <v>1111</v>
      </c>
      <c r="I9" s="463" t="str">
        <f>tkbieu!Q23</f>
        <v>C. L. PHƯƠNG</v>
      </c>
      <c r="J9" s="463"/>
      <c r="K9" s="572" t="s">
        <v>1108</v>
      </c>
      <c r="L9" s="572" t="s">
        <v>1108</v>
      </c>
      <c r="M9" s="466"/>
      <c r="N9" s="467"/>
      <c r="O9" s="466"/>
      <c r="P9" s="467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32" t="s">
        <v>1192</v>
      </c>
      <c r="B10" s="468" t="s">
        <v>207</v>
      </c>
      <c r="C10" s="573" t="s">
        <v>1109</v>
      </c>
      <c r="D10" s="469"/>
      <c r="E10" s="573" t="s">
        <v>1109</v>
      </c>
      <c r="F10" s="552" t="str">
        <f>tkbieu!P30</f>
        <v>C. KHUYÊN</v>
      </c>
      <c r="G10" s="577" t="s">
        <v>1120</v>
      </c>
      <c r="H10" s="578" t="s">
        <v>1078</v>
      </c>
      <c r="I10" s="471"/>
      <c r="J10" s="471"/>
      <c r="K10" s="471"/>
      <c r="L10" s="471"/>
      <c r="M10" s="472"/>
      <c r="N10" s="472"/>
      <c r="O10" s="472"/>
      <c r="P10" s="472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18"/>
      <c r="B11" s="473" t="s">
        <v>208</v>
      </c>
      <c r="C11" s="574" t="s">
        <v>1109</v>
      </c>
      <c r="D11" s="572" t="s">
        <v>1108</v>
      </c>
      <c r="E11" s="574" t="s">
        <v>1109</v>
      </c>
      <c r="F11" s="576" t="s">
        <v>1119</v>
      </c>
      <c r="G11" s="576" t="s">
        <v>1119</v>
      </c>
      <c r="H11" s="579"/>
      <c r="I11" s="474" t="str">
        <f>tkbieu!P37</f>
        <v>C. KHUYÊN</v>
      </c>
      <c r="J11" s="474"/>
      <c r="K11" s="572" t="s">
        <v>1108</v>
      </c>
      <c r="L11" s="572" t="s">
        <v>1108</v>
      </c>
      <c r="M11" s="464"/>
      <c r="N11" s="464"/>
      <c r="O11" s="466"/>
      <c r="P11" s="464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33" t="s">
        <v>1193</v>
      </c>
      <c r="B12" s="475" t="s">
        <v>207</v>
      </c>
      <c r="C12" s="622" t="s">
        <v>1227</v>
      </c>
      <c r="D12" s="472"/>
      <c r="E12" s="472" t="s">
        <v>28</v>
      </c>
      <c r="F12" s="610" t="str">
        <f>tkbieu!Q44</f>
        <v>C. H. OANH</v>
      </c>
      <c r="G12" s="577" t="s">
        <v>26</v>
      </c>
      <c r="H12" s="610" t="str">
        <f>tkbieu!K44</f>
        <v>T. Y. LONG</v>
      </c>
      <c r="I12" s="476" t="str">
        <f>tkbieu!P44</f>
        <v>C. KHUYÊN</v>
      </c>
      <c r="J12" s="476"/>
      <c r="K12" s="476"/>
      <c r="L12" s="476"/>
      <c r="M12" s="472"/>
      <c r="N12" s="472"/>
      <c r="O12" s="476"/>
      <c r="P12" s="476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18"/>
      <c r="B13" s="473" t="s">
        <v>208</v>
      </c>
      <c r="C13" s="553" t="s">
        <v>1136</v>
      </c>
      <c r="D13" s="572" t="s">
        <v>1108</v>
      </c>
      <c r="E13" s="464" t="s">
        <v>1111</v>
      </c>
      <c r="F13" s="576" t="s">
        <v>1119</v>
      </c>
      <c r="G13" s="576" t="s">
        <v>1119</v>
      </c>
      <c r="H13" s="580" t="s">
        <v>1112</v>
      </c>
      <c r="I13" s="553" t="str">
        <f>tkbieu!Q51</f>
        <v>C. H. OANH</v>
      </c>
      <c r="J13" s="464"/>
      <c r="K13" s="572" t="s">
        <v>1108</v>
      </c>
      <c r="L13" s="572" t="s">
        <v>1108</v>
      </c>
      <c r="M13" s="464"/>
      <c r="N13" s="464"/>
      <c r="O13" s="466"/>
      <c r="P13" s="466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34" t="s">
        <v>1194</v>
      </c>
      <c r="B14" s="477" t="s">
        <v>207</v>
      </c>
      <c r="C14" s="573" t="s">
        <v>1109</v>
      </c>
      <c r="D14" s="478"/>
      <c r="E14" s="573" t="s">
        <v>1109</v>
      </c>
      <c r="F14" s="557" t="str">
        <f>tkbieu!P58</f>
        <v>C. NGUYỆT</v>
      </c>
      <c r="G14" s="472" t="s">
        <v>1113</v>
      </c>
      <c r="H14" s="577"/>
      <c r="I14" s="470"/>
      <c r="J14" s="470"/>
      <c r="K14" s="470"/>
      <c r="L14" s="470"/>
      <c r="M14" s="476"/>
      <c r="N14" s="476"/>
      <c r="O14" s="476"/>
      <c r="P14" s="476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18"/>
      <c r="B15" s="479" t="s">
        <v>208</v>
      </c>
      <c r="C15" s="574" t="s">
        <v>1109</v>
      </c>
      <c r="D15" s="572" t="s">
        <v>1108</v>
      </c>
      <c r="E15" s="574" t="s">
        <v>1109</v>
      </c>
      <c r="F15" s="576" t="s">
        <v>1119</v>
      </c>
      <c r="G15" s="576" t="s">
        <v>1119</v>
      </c>
      <c r="H15" s="580"/>
      <c r="I15" s="553" t="str">
        <f>tkbieu!P65</f>
        <v>C. NGUYỆT</v>
      </c>
      <c r="J15" s="464"/>
      <c r="K15" s="572" t="s">
        <v>1108</v>
      </c>
      <c r="L15" s="572" t="s">
        <v>1108</v>
      </c>
      <c r="M15" s="466"/>
      <c r="N15" s="466"/>
      <c r="O15" s="466"/>
      <c r="P15" s="466"/>
      <c r="Q15" s="405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35" t="s">
        <v>1195</v>
      </c>
      <c r="B16" s="480" t="s">
        <v>207</v>
      </c>
      <c r="C16" s="476"/>
      <c r="D16" s="476"/>
      <c r="E16" s="476" t="str">
        <f>tkbieu!H72:H72</f>
        <v>T. QUÂN</v>
      </c>
      <c r="F16" s="472" t="s">
        <v>1114</v>
      </c>
      <c r="G16" s="476"/>
      <c r="H16" s="476" t="str">
        <f>tkbieu!Q72</f>
        <v>C. D. TRANG</v>
      </c>
      <c r="I16" s="476"/>
      <c r="J16" s="476"/>
      <c r="K16" s="476"/>
      <c r="L16" s="476"/>
      <c r="M16" s="461"/>
      <c r="N16" s="470"/>
      <c r="O16" s="461"/>
      <c r="P16" s="470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18"/>
      <c r="B17" s="473" t="s">
        <v>208</v>
      </c>
      <c r="C17" s="574" t="s">
        <v>1109</v>
      </c>
      <c r="D17" s="572" t="s">
        <v>1108</v>
      </c>
      <c r="E17" s="574" t="s">
        <v>1109</v>
      </c>
      <c r="F17" s="576" t="s">
        <v>1119</v>
      </c>
      <c r="G17" s="576" t="s">
        <v>1119</v>
      </c>
      <c r="H17" s="464" t="s">
        <v>1115</v>
      </c>
      <c r="I17" s="466"/>
      <c r="J17" s="466"/>
      <c r="K17" s="572" t="s">
        <v>1108</v>
      </c>
      <c r="L17" s="572" t="s">
        <v>1108</v>
      </c>
      <c r="M17" s="466"/>
      <c r="N17" s="466"/>
      <c r="O17" s="466"/>
      <c r="P17" s="466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36" t="s">
        <v>1196</v>
      </c>
      <c r="B18" s="468" t="s">
        <v>207</v>
      </c>
      <c r="C18" s="470"/>
      <c r="D18" s="470"/>
      <c r="E18" s="470" t="str">
        <f>tkbieu!Q86</f>
        <v>C. D. TRANG</v>
      </c>
      <c r="F18" s="609" t="s">
        <v>1136</v>
      </c>
      <c r="G18" s="470" t="str">
        <f>tkbieu!K86</f>
        <v>T. THUẤN</v>
      </c>
      <c r="H18" s="470" t="str">
        <f>tkbieu!P86</f>
        <v>C. KHUYÊN</v>
      </c>
      <c r="I18" s="470"/>
      <c r="J18" s="470"/>
      <c r="K18" s="470"/>
      <c r="L18" s="470"/>
      <c r="M18" s="470"/>
      <c r="N18" s="470"/>
      <c r="O18" s="470"/>
      <c r="P18" s="470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18"/>
      <c r="B19" s="462" t="s">
        <v>208</v>
      </c>
      <c r="C19" s="466"/>
      <c r="D19" s="466"/>
      <c r="E19" s="466" t="str">
        <f>tkbieu!Q93</f>
        <v>C. T. TRANG</v>
      </c>
      <c r="F19" s="464"/>
      <c r="G19" s="464" t="s">
        <v>1167</v>
      </c>
      <c r="H19" s="466" t="str">
        <f>tkbieu!P93</f>
        <v>C. KHUYÊN</v>
      </c>
      <c r="I19" s="466"/>
      <c r="J19" s="467"/>
      <c r="K19" s="467"/>
      <c r="L19" s="467"/>
      <c r="M19" s="466"/>
      <c r="N19" s="466"/>
      <c r="O19" s="466"/>
      <c r="P19" s="466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17" t="s">
        <v>1169</v>
      </c>
      <c r="B20" s="468" t="s">
        <v>207</v>
      </c>
      <c r="C20" s="470"/>
      <c r="D20" s="468"/>
      <c r="E20" s="476"/>
      <c r="F20" s="476"/>
      <c r="G20" s="476"/>
      <c r="H20" s="476"/>
      <c r="I20" s="476"/>
      <c r="J20" s="481"/>
      <c r="K20" s="470"/>
      <c r="L20" s="481"/>
      <c r="M20" s="461"/>
      <c r="N20" s="461"/>
      <c r="O20" s="476"/>
      <c r="P20" s="468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18"/>
      <c r="B21" s="462" t="s">
        <v>208</v>
      </c>
      <c r="C21" s="466"/>
      <c r="D21" s="462"/>
      <c r="E21" s="466"/>
      <c r="F21" s="462"/>
      <c r="G21" s="466"/>
      <c r="H21" s="466"/>
      <c r="I21" s="466"/>
      <c r="J21" s="462"/>
      <c r="K21" s="466"/>
      <c r="L21" s="466"/>
      <c r="M21" s="467"/>
      <c r="N21" s="467"/>
      <c r="O21" s="462"/>
      <c r="P21" s="462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82"/>
      <c r="C22" s="482"/>
      <c r="D22" s="483"/>
      <c r="E22" s="482"/>
      <c r="F22" s="482"/>
      <c r="G22" s="179"/>
      <c r="H22" s="179"/>
      <c r="I22" s="179"/>
      <c r="J22" s="179"/>
      <c r="K22" s="484"/>
      <c r="L22" s="485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93"/>
      <c r="D23" s="179"/>
      <c r="E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6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93"/>
      <c r="D26" s="179"/>
      <c r="E26" s="179"/>
      <c r="F26" s="179"/>
      <c r="G26" s="179"/>
      <c r="H26" s="336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6"/>
      <c r="B1" s="336"/>
      <c r="C1" s="336"/>
      <c r="D1" s="336" t="s">
        <v>209</v>
      </c>
      <c r="E1" s="336"/>
      <c r="F1" s="336"/>
      <c r="H1" s="336"/>
      <c r="I1" s="336"/>
    </row>
    <row r="2" spans="1:18" ht="12.75" hidden="1" customHeight="1" x14ac:dyDescent="0.2">
      <c r="A2" s="336" t="s">
        <v>210</v>
      </c>
      <c r="B2" s="486" t="s">
        <v>211</v>
      </c>
      <c r="D2" s="336" t="s">
        <v>212</v>
      </c>
      <c r="E2" s="336"/>
      <c r="F2" s="336"/>
    </row>
    <row r="3" spans="1:18" ht="12.75" hidden="1" customHeight="1" x14ac:dyDescent="0.2">
      <c r="A3" s="336" t="s">
        <v>213</v>
      </c>
      <c r="B3" s="486" t="s">
        <v>214</v>
      </c>
      <c r="D3" s="336" t="s">
        <v>215</v>
      </c>
      <c r="K3" s="336" t="s">
        <v>216</v>
      </c>
    </row>
    <row r="4" spans="1:18" ht="12.75" hidden="1" customHeight="1" x14ac:dyDescent="0.2">
      <c r="A4" s="336" t="s">
        <v>217</v>
      </c>
      <c r="B4" s="486" t="s">
        <v>218</v>
      </c>
      <c r="C4" s="336"/>
      <c r="D4" s="336" t="s">
        <v>219</v>
      </c>
      <c r="E4" s="336"/>
      <c r="F4" s="336"/>
      <c r="M4" s="336" t="str">
        <f>MID(K3,3,13)</f>
        <v>Nghiệp</v>
      </c>
    </row>
    <row r="5" spans="1:18" ht="12.75" hidden="1" customHeight="1" x14ac:dyDescent="0.2">
      <c r="A5" s="336" t="s">
        <v>220</v>
      </c>
      <c r="B5" s="486" t="s">
        <v>221</v>
      </c>
      <c r="C5" s="487" t="s">
        <v>222</v>
      </c>
      <c r="D5" s="336" t="s">
        <v>223</v>
      </c>
      <c r="M5" s="336" t="e">
        <f>VLOOKUP(MID(K3,3,13),B10:C39,2,0)</f>
        <v>#N/A</v>
      </c>
    </row>
    <row r="6" spans="1:18" ht="12.75" hidden="1" customHeight="1" x14ac:dyDescent="0.2">
      <c r="D6" s="336" t="s">
        <v>224</v>
      </c>
    </row>
    <row r="7" spans="1:18" ht="12.75" hidden="1" customHeight="1" x14ac:dyDescent="0.2">
      <c r="D7" s="336" t="s">
        <v>225</v>
      </c>
    </row>
    <row r="8" spans="1:18" ht="12.75" hidden="1" customHeight="1" x14ac:dyDescent="0.2">
      <c r="A8" s="488" t="s">
        <v>226</v>
      </c>
      <c r="D8" s="336" t="s">
        <v>227</v>
      </c>
      <c r="H8" s="737" t="s">
        <v>228</v>
      </c>
      <c r="I8" s="635"/>
      <c r="J8" s="635"/>
      <c r="K8" s="635"/>
      <c r="L8" s="635"/>
      <c r="M8" s="636"/>
    </row>
    <row r="9" spans="1:18" ht="12.75" hidden="1" customHeight="1" x14ac:dyDescent="0.2">
      <c r="A9" s="488" t="s">
        <v>229</v>
      </c>
      <c r="B9" s="488" t="s">
        <v>230</v>
      </c>
      <c r="C9" s="488" t="s">
        <v>231</v>
      </c>
      <c r="D9" s="336" t="s">
        <v>232</v>
      </c>
      <c r="G9" s="336">
        <v>1</v>
      </c>
      <c r="H9" s="336" t="s">
        <v>233</v>
      </c>
      <c r="I9" s="336" t="s">
        <v>234</v>
      </c>
      <c r="J9" s="336" t="s">
        <v>235</v>
      </c>
      <c r="K9" s="336" t="s">
        <v>59</v>
      </c>
      <c r="L9" s="336" t="s">
        <v>86</v>
      </c>
      <c r="M9" s="336" t="s">
        <v>236</v>
      </c>
      <c r="O9" s="336" t="s">
        <v>237</v>
      </c>
    </row>
    <row r="10" spans="1:18" ht="12.75" hidden="1" customHeight="1" x14ac:dyDescent="0.2">
      <c r="A10" s="336" t="s">
        <v>238</v>
      </c>
      <c r="B10" s="336" t="s">
        <v>239</v>
      </c>
      <c r="C10" s="489" t="s">
        <v>240</v>
      </c>
      <c r="D10" s="488" t="s">
        <v>241</v>
      </c>
      <c r="G10" s="336">
        <v>2</v>
      </c>
      <c r="H10" s="336" t="s">
        <v>242</v>
      </c>
      <c r="I10" s="336" t="s">
        <v>243</v>
      </c>
      <c r="J10" s="336" t="s">
        <v>244</v>
      </c>
      <c r="K10" s="336" t="s">
        <v>78</v>
      </c>
      <c r="L10" s="336" t="s">
        <v>85</v>
      </c>
      <c r="M10" s="336" t="s">
        <v>245</v>
      </c>
      <c r="N10" s="336" t="s">
        <v>246</v>
      </c>
      <c r="O10" s="336" t="s">
        <v>247</v>
      </c>
    </row>
    <row r="11" spans="1:18" ht="12.75" hidden="1" customHeight="1" x14ac:dyDescent="0.2">
      <c r="A11" s="336" t="s">
        <v>248</v>
      </c>
      <c r="B11" s="336" t="s">
        <v>249</v>
      </c>
      <c r="C11" s="336" t="s">
        <v>250</v>
      </c>
      <c r="D11" s="336" t="s">
        <v>251</v>
      </c>
      <c r="G11" s="336">
        <v>3</v>
      </c>
      <c r="N11" s="336" t="s">
        <v>252</v>
      </c>
      <c r="O11" s="336" t="s">
        <v>253</v>
      </c>
    </row>
    <row r="12" spans="1:18" ht="12.75" hidden="1" customHeight="1" x14ac:dyDescent="0.2">
      <c r="A12" s="336" t="s">
        <v>254</v>
      </c>
      <c r="B12" s="336" t="s">
        <v>255</v>
      </c>
      <c r="C12" s="490" t="s">
        <v>256</v>
      </c>
      <c r="D12" s="336" t="s">
        <v>257</v>
      </c>
      <c r="G12" s="336">
        <v>4</v>
      </c>
      <c r="H12" s="336" t="s">
        <v>258</v>
      </c>
      <c r="I12" s="336" t="s">
        <v>259</v>
      </c>
      <c r="J12" s="336" t="s">
        <v>260</v>
      </c>
      <c r="K12" s="336" t="s">
        <v>261</v>
      </c>
      <c r="L12" s="336" t="s">
        <v>262</v>
      </c>
      <c r="M12" s="336" t="s">
        <v>261</v>
      </c>
      <c r="N12" s="336" t="s">
        <v>263</v>
      </c>
      <c r="O12" s="336" t="s">
        <v>261</v>
      </c>
    </row>
    <row r="13" spans="1:18" ht="12.75" hidden="1" customHeight="1" x14ac:dyDescent="0.2">
      <c r="A13" s="336" t="s">
        <v>264</v>
      </c>
      <c r="B13" s="336" t="s">
        <v>265</v>
      </c>
      <c r="C13" s="490" t="s">
        <v>266</v>
      </c>
      <c r="D13" s="336" t="s">
        <v>267</v>
      </c>
      <c r="G13" s="336">
        <v>5</v>
      </c>
      <c r="H13" s="336" t="s">
        <v>268</v>
      </c>
      <c r="I13" s="336" t="s">
        <v>268</v>
      </c>
      <c r="J13" s="336" t="s">
        <v>269</v>
      </c>
      <c r="K13" s="336" t="s">
        <v>270</v>
      </c>
      <c r="L13" s="336" t="s">
        <v>269</v>
      </c>
      <c r="M13" s="336" t="s">
        <v>271</v>
      </c>
      <c r="N13" s="336" t="s">
        <v>272</v>
      </c>
      <c r="O13" s="336" t="s">
        <v>273</v>
      </c>
    </row>
    <row r="14" spans="1:18" ht="12.75" hidden="1" customHeight="1" x14ac:dyDescent="0.2">
      <c r="A14" s="336" t="s">
        <v>274</v>
      </c>
      <c r="B14" s="336" t="s">
        <v>275</v>
      </c>
      <c r="C14" s="336" t="s">
        <v>276</v>
      </c>
      <c r="D14" s="336" t="s">
        <v>277</v>
      </c>
      <c r="G14" s="336">
        <v>6</v>
      </c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</row>
    <row r="15" spans="1:18" ht="12.75" hidden="1" customHeight="1" x14ac:dyDescent="0.2">
      <c r="A15" s="336" t="s">
        <v>278</v>
      </c>
      <c r="B15" s="336" t="s">
        <v>279</v>
      </c>
      <c r="C15" s="336" t="s">
        <v>280</v>
      </c>
      <c r="D15" s="336" t="s">
        <v>281</v>
      </c>
      <c r="G15" s="336">
        <v>7</v>
      </c>
      <c r="H15" s="336" t="s">
        <v>282</v>
      </c>
      <c r="I15" s="336" t="s">
        <v>283</v>
      </c>
      <c r="J15" s="336" t="s">
        <v>284</v>
      </c>
      <c r="K15" s="336" t="s">
        <v>98</v>
      </c>
      <c r="L15" s="336" t="s">
        <v>234</v>
      </c>
      <c r="M15" s="336" t="s">
        <v>285</v>
      </c>
      <c r="N15" s="336" t="s">
        <v>286</v>
      </c>
      <c r="O15" s="336" t="s">
        <v>287</v>
      </c>
      <c r="P15" s="336" t="s">
        <v>98</v>
      </c>
      <c r="Q15" s="336" t="s">
        <v>59</v>
      </c>
      <c r="R15" s="336" t="s">
        <v>86</v>
      </c>
    </row>
    <row r="16" spans="1:18" ht="12.75" hidden="1" customHeight="1" x14ac:dyDescent="0.2">
      <c r="A16" s="336" t="s">
        <v>288</v>
      </c>
      <c r="B16" s="336" t="s">
        <v>289</v>
      </c>
      <c r="C16" s="486" t="s">
        <v>290</v>
      </c>
      <c r="D16" s="336" t="s">
        <v>291</v>
      </c>
      <c r="G16" s="336">
        <v>8</v>
      </c>
      <c r="H16" s="336" t="s">
        <v>292</v>
      </c>
      <c r="I16" s="336" t="s">
        <v>293</v>
      </c>
      <c r="J16" s="336" t="s">
        <v>87</v>
      </c>
      <c r="K16" s="336" t="s">
        <v>78</v>
      </c>
      <c r="L16" s="336" t="s">
        <v>294</v>
      </c>
      <c r="M16" s="336" t="s">
        <v>246</v>
      </c>
      <c r="N16" s="336"/>
      <c r="O16" s="336" t="s">
        <v>295</v>
      </c>
      <c r="P16" s="336" t="s">
        <v>296</v>
      </c>
      <c r="Q16" s="336" t="s">
        <v>61</v>
      </c>
      <c r="R16" s="336" t="s">
        <v>85</v>
      </c>
    </row>
    <row r="17" spans="1:21" ht="12.75" hidden="1" customHeight="1" x14ac:dyDescent="0.2">
      <c r="A17" s="336" t="s">
        <v>297</v>
      </c>
      <c r="B17" s="336" t="s">
        <v>298</v>
      </c>
      <c r="C17" s="486" t="s">
        <v>299</v>
      </c>
      <c r="D17" s="336" t="s">
        <v>300</v>
      </c>
      <c r="G17" s="336">
        <v>9</v>
      </c>
      <c r="K17" s="336" t="s">
        <v>301</v>
      </c>
      <c r="M17" s="336" t="s">
        <v>302</v>
      </c>
      <c r="N17" s="336" t="s">
        <v>303</v>
      </c>
      <c r="O17" s="336" t="s">
        <v>302</v>
      </c>
      <c r="P17" s="336" t="s">
        <v>261</v>
      </c>
      <c r="Q17" s="336" t="s">
        <v>261</v>
      </c>
      <c r="R17" s="336" t="s">
        <v>262</v>
      </c>
    </row>
    <row r="18" spans="1:21" ht="12.75" hidden="1" customHeight="1" x14ac:dyDescent="0.2">
      <c r="A18" s="336" t="s">
        <v>304</v>
      </c>
      <c r="B18" s="336" t="s">
        <v>305</v>
      </c>
      <c r="C18" s="336" t="s">
        <v>306</v>
      </c>
      <c r="D18" s="336" t="s">
        <v>307</v>
      </c>
      <c r="G18" s="336">
        <v>10</v>
      </c>
      <c r="H18" s="336" t="s">
        <v>308</v>
      </c>
      <c r="I18" s="336" t="s">
        <v>261</v>
      </c>
      <c r="J18" s="336" t="s">
        <v>261</v>
      </c>
      <c r="K18" s="336" t="s">
        <v>261</v>
      </c>
      <c r="L18" s="336" t="s">
        <v>309</v>
      </c>
      <c r="M18" s="336" t="s">
        <v>310</v>
      </c>
      <c r="N18" s="336" t="s">
        <v>271</v>
      </c>
      <c r="O18" s="336" t="s">
        <v>310</v>
      </c>
      <c r="P18" s="336" t="s">
        <v>273</v>
      </c>
      <c r="Q18" s="336" t="s">
        <v>270</v>
      </c>
      <c r="R18" s="336" t="s">
        <v>311</v>
      </c>
    </row>
    <row r="19" spans="1:21" ht="12.75" hidden="1" customHeight="1" x14ac:dyDescent="0.2">
      <c r="A19" s="336" t="s">
        <v>312</v>
      </c>
      <c r="B19" s="336" t="s">
        <v>313</v>
      </c>
      <c r="C19" s="336" t="s">
        <v>314</v>
      </c>
      <c r="D19" s="336" t="s">
        <v>315</v>
      </c>
      <c r="G19" s="336">
        <v>11</v>
      </c>
      <c r="H19" s="336" t="s">
        <v>316</v>
      </c>
      <c r="I19" s="336" t="s">
        <v>317</v>
      </c>
      <c r="J19" s="336" t="s">
        <v>270</v>
      </c>
      <c r="K19" s="336" t="s">
        <v>311</v>
      </c>
      <c r="L19" s="336" t="s">
        <v>271</v>
      </c>
    </row>
    <row r="20" spans="1:21" ht="12.75" hidden="1" customHeight="1" x14ac:dyDescent="0.2">
      <c r="A20" s="336" t="s">
        <v>318</v>
      </c>
      <c r="B20" s="336" t="s">
        <v>319</v>
      </c>
      <c r="C20" s="336" t="s">
        <v>320</v>
      </c>
      <c r="D20" s="336" t="s">
        <v>321</v>
      </c>
      <c r="G20" s="336">
        <v>12</v>
      </c>
    </row>
    <row r="21" spans="1:21" ht="12.75" hidden="1" customHeight="1" x14ac:dyDescent="0.2">
      <c r="A21" s="336" t="s">
        <v>322</v>
      </c>
      <c r="B21" s="336" t="s">
        <v>323</v>
      </c>
      <c r="C21" s="336" t="s">
        <v>324</v>
      </c>
      <c r="D21" s="336" t="s">
        <v>325</v>
      </c>
    </row>
    <row r="22" spans="1:21" ht="12.75" hidden="1" customHeight="1" x14ac:dyDescent="0.2">
      <c r="A22" s="336" t="s">
        <v>326</v>
      </c>
      <c r="B22" s="336" t="s">
        <v>327</v>
      </c>
      <c r="C22" s="336" t="s">
        <v>328</v>
      </c>
      <c r="D22" s="336" t="s">
        <v>329</v>
      </c>
    </row>
    <row r="23" spans="1:21" ht="12.75" hidden="1" customHeight="1" x14ac:dyDescent="0.2">
      <c r="A23" s="336" t="s">
        <v>330</v>
      </c>
      <c r="B23" s="336" t="s">
        <v>331</v>
      </c>
      <c r="C23" s="336" t="s">
        <v>332</v>
      </c>
      <c r="D23" s="336" t="s">
        <v>333</v>
      </c>
      <c r="H23" s="738" t="s">
        <v>334</v>
      </c>
      <c r="I23" s="635"/>
      <c r="J23" s="635"/>
      <c r="K23" s="635"/>
      <c r="L23" s="635"/>
      <c r="M23" s="635"/>
      <c r="N23" s="635"/>
      <c r="O23" s="635"/>
      <c r="P23" s="635"/>
      <c r="Q23" s="635"/>
      <c r="R23" s="636"/>
    </row>
    <row r="24" spans="1:21" ht="12.75" hidden="1" customHeight="1" x14ac:dyDescent="0.2">
      <c r="A24" s="336" t="s">
        <v>335</v>
      </c>
      <c r="B24" s="336" t="s">
        <v>336</v>
      </c>
      <c r="C24" s="336" t="s">
        <v>337</v>
      </c>
      <c r="D24" s="336" t="s">
        <v>338</v>
      </c>
      <c r="G24" s="336">
        <v>1</v>
      </c>
      <c r="H24" s="336" t="s">
        <v>339</v>
      </c>
      <c r="I24" s="336" t="s">
        <v>339</v>
      </c>
      <c r="J24" s="336" t="s">
        <v>339</v>
      </c>
      <c r="K24" s="336" t="s">
        <v>340</v>
      </c>
      <c r="L24" s="336" t="s">
        <v>341</v>
      </c>
      <c r="M24" s="336" t="s">
        <v>339</v>
      </c>
      <c r="N24" s="336" t="s">
        <v>339</v>
      </c>
      <c r="O24" s="336" t="s">
        <v>342</v>
      </c>
      <c r="P24" s="336" t="s">
        <v>343</v>
      </c>
      <c r="Q24" s="336" t="s">
        <v>89</v>
      </c>
      <c r="R24" s="336" t="s">
        <v>89</v>
      </c>
      <c r="S24" s="336" t="s">
        <v>342</v>
      </c>
      <c r="U24" s="336" t="s">
        <v>344</v>
      </c>
    </row>
    <row r="25" spans="1:21" ht="12.75" hidden="1" customHeight="1" x14ac:dyDescent="0.2">
      <c r="A25" s="336" t="s">
        <v>345</v>
      </c>
      <c r="B25" s="336" t="s">
        <v>346</v>
      </c>
      <c r="C25" s="486" t="s">
        <v>347</v>
      </c>
      <c r="D25" s="336" t="s">
        <v>348</v>
      </c>
      <c r="G25" s="336">
        <v>2</v>
      </c>
      <c r="H25" s="336" t="s">
        <v>349</v>
      </c>
      <c r="I25" s="336" t="s">
        <v>350</v>
      </c>
      <c r="J25" s="336" t="s">
        <v>349</v>
      </c>
      <c r="K25" s="336" t="s">
        <v>349</v>
      </c>
      <c r="L25" s="336" t="s">
        <v>349</v>
      </c>
      <c r="M25" s="336" t="s">
        <v>349</v>
      </c>
      <c r="N25" s="336" t="s">
        <v>349</v>
      </c>
      <c r="O25" s="336" t="s">
        <v>349</v>
      </c>
      <c r="P25" s="336" t="s">
        <v>351</v>
      </c>
      <c r="Q25" s="336" t="s">
        <v>352</v>
      </c>
      <c r="R25" s="336" t="s">
        <v>352</v>
      </c>
      <c r="S25" s="336" t="s">
        <v>349</v>
      </c>
      <c r="U25" s="336" t="s">
        <v>353</v>
      </c>
    </row>
    <row r="26" spans="1:21" ht="12.75" hidden="1" customHeight="1" x14ac:dyDescent="0.2">
      <c r="A26" s="336" t="s">
        <v>354</v>
      </c>
      <c r="B26" s="336" t="s">
        <v>355</v>
      </c>
      <c r="C26" s="336" t="s">
        <v>356</v>
      </c>
      <c r="D26" s="336" t="s">
        <v>357</v>
      </c>
      <c r="G26" s="336">
        <v>3</v>
      </c>
      <c r="H26" s="336" t="s">
        <v>358</v>
      </c>
      <c r="I26" s="336" t="s">
        <v>359</v>
      </c>
      <c r="J26" s="336" t="s">
        <v>360</v>
      </c>
      <c r="K26" s="336" t="s">
        <v>359</v>
      </c>
      <c r="L26" s="336" t="s">
        <v>360</v>
      </c>
      <c r="M26" s="336" t="s">
        <v>360</v>
      </c>
      <c r="N26" s="336" t="s">
        <v>361</v>
      </c>
      <c r="O26" s="336" t="s">
        <v>362</v>
      </c>
      <c r="P26" s="336" t="s">
        <v>363</v>
      </c>
      <c r="Q26" s="336" t="s">
        <v>94</v>
      </c>
      <c r="R26" s="336" t="s">
        <v>94</v>
      </c>
      <c r="S26" s="336" t="s">
        <v>364</v>
      </c>
    </row>
    <row r="27" spans="1:21" ht="12.75" hidden="1" customHeight="1" x14ac:dyDescent="0.2">
      <c r="A27" s="336" t="s">
        <v>365</v>
      </c>
      <c r="B27" s="336" t="s">
        <v>366</v>
      </c>
      <c r="C27" s="336" t="s">
        <v>367</v>
      </c>
      <c r="D27" s="336" t="s">
        <v>368</v>
      </c>
      <c r="G27" s="336">
        <v>4</v>
      </c>
      <c r="H27" s="336" t="s">
        <v>369</v>
      </c>
      <c r="I27" s="336" t="s">
        <v>370</v>
      </c>
      <c r="J27" s="336" t="s">
        <v>371</v>
      </c>
      <c r="K27" s="336" t="s">
        <v>369</v>
      </c>
      <c r="L27" s="336" t="s">
        <v>369</v>
      </c>
      <c r="M27" s="336" t="s">
        <v>372</v>
      </c>
      <c r="N27" s="336" t="s">
        <v>369</v>
      </c>
      <c r="O27" s="336" t="s">
        <v>371</v>
      </c>
      <c r="P27" s="336" t="s">
        <v>373</v>
      </c>
      <c r="Q27" s="336" t="s">
        <v>369</v>
      </c>
      <c r="R27" s="336" t="s">
        <v>372</v>
      </c>
      <c r="S27" s="336" t="s">
        <v>372</v>
      </c>
    </row>
    <row r="28" spans="1:21" ht="12.75" hidden="1" customHeight="1" x14ac:dyDescent="0.2">
      <c r="A28" s="336" t="s">
        <v>374</v>
      </c>
      <c r="B28" s="336" t="s">
        <v>375</v>
      </c>
      <c r="C28" s="336" t="s">
        <v>376</v>
      </c>
      <c r="D28" s="336" t="s">
        <v>377</v>
      </c>
      <c r="G28" s="336">
        <v>5</v>
      </c>
      <c r="H28" s="336" t="s">
        <v>378</v>
      </c>
      <c r="I28" s="336" t="s">
        <v>379</v>
      </c>
      <c r="J28" s="336" t="s">
        <v>379</v>
      </c>
      <c r="K28" s="336" t="s">
        <v>380</v>
      </c>
      <c r="L28" s="336" t="s">
        <v>380</v>
      </c>
      <c r="M28" s="336" t="s">
        <v>380</v>
      </c>
      <c r="N28" s="336" t="s">
        <v>381</v>
      </c>
      <c r="O28" s="336" t="s">
        <v>382</v>
      </c>
      <c r="P28" s="336" t="s">
        <v>382</v>
      </c>
      <c r="Q28" s="336" t="s">
        <v>383</v>
      </c>
      <c r="R28" s="336" t="s">
        <v>384</v>
      </c>
      <c r="S28" s="336" t="s">
        <v>384</v>
      </c>
    </row>
    <row r="29" spans="1:21" ht="12.75" hidden="1" customHeight="1" x14ac:dyDescent="0.2">
      <c r="A29" s="336" t="s">
        <v>385</v>
      </c>
      <c r="B29" s="336" t="s">
        <v>386</v>
      </c>
      <c r="C29" s="336" t="s">
        <v>387</v>
      </c>
      <c r="D29" s="336" t="s">
        <v>388</v>
      </c>
      <c r="G29" s="336">
        <v>6</v>
      </c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</row>
    <row r="30" spans="1:21" ht="12.75" hidden="1" customHeight="1" x14ac:dyDescent="0.2">
      <c r="A30" s="336" t="s">
        <v>389</v>
      </c>
      <c r="B30" s="336" t="s">
        <v>390</v>
      </c>
      <c r="C30" s="336" t="s">
        <v>391</v>
      </c>
      <c r="D30" s="336" t="s">
        <v>392</v>
      </c>
      <c r="G30" s="336">
        <v>7</v>
      </c>
      <c r="H30" s="336" t="s">
        <v>341</v>
      </c>
      <c r="I30" s="336" t="s">
        <v>393</v>
      </c>
      <c r="K30" s="336" t="s">
        <v>340</v>
      </c>
      <c r="L30" s="336" t="s">
        <v>341</v>
      </c>
      <c r="M30" s="336" t="s">
        <v>339</v>
      </c>
      <c r="N30" s="336" t="s">
        <v>341</v>
      </c>
      <c r="O30" s="336" t="s">
        <v>341</v>
      </c>
      <c r="Q30" s="336" t="s">
        <v>89</v>
      </c>
    </row>
    <row r="31" spans="1:21" ht="12.75" hidden="1" customHeight="1" x14ac:dyDescent="0.2">
      <c r="A31" s="336" t="s">
        <v>394</v>
      </c>
      <c r="B31" s="336" t="s">
        <v>395</v>
      </c>
      <c r="C31" s="336" t="s">
        <v>396</v>
      </c>
      <c r="D31" s="336" t="s">
        <v>397</v>
      </c>
      <c r="G31" s="336">
        <v>8</v>
      </c>
      <c r="H31" s="336" t="s">
        <v>349</v>
      </c>
      <c r="I31" s="336" t="s">
        <v>349</v>
      </c>
      <c r="K31" s="336" t="s">
        <v>349</v>
      </c>
      <c r="L31" s="336" t="s">
        <v>349</v>
      </c>
      <c r="M31" s="336" t="s">
        <v>349</v>
      </c>
      <c r="N31" s="336" t="s">
        <v>398</v>
      </c>
      <c r="O31" s="336" t="s">
        <v>349</v>
      </c>
      <c r="Q31" s="336" t="s">
        <v>352</v>
      </c>
    </row>
    <row r="32" spans="1:21" ht="12.75" hidden="1" customHeight="1" x14ac:dyDescent="0.2">
      <c r="A32" s="336" t="s">
        <v>399</v>
      </c>
      <c r="B32" s="336" t="s">
        <v>400</v>
      </c>
      <c r="C32" s="336" t="s">
        <v>401</v>
      </c>
      <c r="D32" s="336" t="s">
        <v>402</v>
      </c>
      <c r="G32" s="336">
        <v>9</v>
      </c>
      <c r="H32" s="336" t="s">
        <v>362</v>
      </c>
      <c r="I32" s="336" t="s">
        <v>359</v>
      </c>
      <c r="K32" s="336" t="s">
        <v>359</v>
      </c>
      <c r="L32" s="336" t="s">
        <v>360</v>
      </c>
      <c r="M32" s="336" t="s">
        <v>360</v>
      </c>
      <c r="N32" s="336" t="s">
        <v>403</v>
      </c>
      <c r="O32" s="336" t="s">
        <v>362</v>
      </c>
      <c r="Q32" s="336" t="s">
        <v>94</v>
      </c>
    </row>
    <row r="33" spans="1:24" ht="12.75" hidden="1" customHeight="1" x14ac:dyDescent="0.2">
      <c r="A33" s="336" t="s">
        <v>404</v>
      </c>
      <c r="B33" s="336" t="s">
        <v>405</v>
      </c>
      <c r="C33" s="336" t="s">
        <v>406</v>
      </c>
      <c r="D33" s="336" t="s">
        <v>407</v>
      </c>
      <c r="G33" s="336">
        <v>10</v>
      </c>
      <c r="H33" s="336" t="s">
        <v>371</v>
      </c>
      <c r="I33" s="336" t="s">
        <v>370</v>
      </c>
      <c r="K33" s="336" t="s">
        <v>369</v>
      </c>
      <c r="L33" s="336" t="s">
        <v>369</v>
      </c>
      <c r="M33" s="336" t="s">
        <v>372</v>
      </c>
      <c r="N33" s="336" t="s">
        <v>369</v>
      </c>
      <c r="O33" s="336" t="s">
        <v>371</v>
      </c>
      <c r="Q33" s="336" t="s">
        <v>369</v>
      </c>
    </row>
    <row r="34" spans="1:24" ht="12.75" hidden="1" customHeight="1" x14ac:dyDescent="0.2">
      <c r="A34" s="336" t="s">
        <v>408</v>
      </c>
      <c r="B34" s="336" t="s">
        <v>409</v>
      </c>
      <c r="C34" s="336" t="s">
        <v>410</v>
      </c>
      <c r="D34" s="336" t="s">
        <v>411</v>
      </c>
      <c r="G34" s="336">
        <v>11</v>
      </c>
      <c r="H34" s="336" t="s">
        <v>382</v>
      </c>
      <c r="I34" s="336" t="s">
        <v>379</v>
      </c>
      <c r="K34" s="336" t="s">
        <v>380</v>
      </c>
      <c r="L34" s="336" t="s">
        <v>380</v>
      </c>
      <c r="M34" s="336" t="s">
        <v>380</v>
      </c>
      <c r="N34" s="336" t="s">
        <v>381</v>
      </c>
      <c r="O34" s="336" t="s">
        <v>382</v>
      </c>
      <c r="Q34" s="336" t="s">
        <v>383</v>
      </c>
    </row>
    <row r="35" spans="1:24" ht="12.75" hidden="1" customHeight="1" x14ac:dyDescent="0.2">
      <c r="A35" s="336" t="s">
        <v>412</v>
      </c>
      <c r="B35" s="336" t="s">
        <v>413</v>
      </c>
      <c r="C35" s="336" t="s">
        <v>414</v>
      </c>
      <c r="D35" s="336" t="s">
        <v>415</v>
      </c>
      <c r="G35" s="336">
        <v>12</v>
      </c>
    </row>
    <row r="36" spans="1:24" ht="12.75" hidden="1" customHeight="1" x14ac:dyDescent="0.2">
      <c r="A36" s="336" t="s">
        <v>416</v>
      </c>
      <c r="B36" s="336" t="s">
        <v>417</v>
      </c>
      <c r="C36" s="336" t="s">
        <v>418</v>
      </c>
      <c r="D36" s="336" t="s">
        <v>419</v>
      </c>
    </row>
    <row r="37" spans="1:24" ht="12.75" hidden="1" customHeight="1" x14ac:dyDescent="0.2">
      <c r="A37" s="336" t="s">
        <v>420</v>
      </c>
      <c r="B37" s="336" t="s">
        <v>421</v>
      </c>
      <c r="C37" s="336" t="s">
        <v>422</v>
      </c>
      <c r="D37" s="336" t="s">
        <v>423</v>
      </c>
      <c r="H37" s="492" t="s">
        <v>424</v>
      </c>
    </row>
    <row r="38" spans="1:24" ht="12.75" hidden="1" customHeight="1" x14ac:dyDescent="0.2">
      <c r="A38" s="336" t="s">
        <v>425</v>
      </c>
      <c r="B38" s="336" t="s">
        <v>426</v>
      </c>
      <c r="C38" s="336" t="s">
        <v>427</v>
      </c>
      <c r="D38" s="336" t="s">
        <v>428</v>
      </c>
      <c r="G38" s="336">
        <v>1</v>
      </c>
      <c r="H38" s="336" t="s">
        <v>429</v>
      </c>
      <c r="I38" s="336" t="s">
        <v>430</v>
      </c>
      <c r="J38" s="336" t="s">
        <v>431</v>
      </c>
      <c r="K38" s="336" t="s">
        <v>432</v>
      </c>
      <c r="L38" s="336" t="s">
        <v>433</v>
      </c>
      <c r="M38" s="336" t="s">
        <v>434</v>
      </c>
      <c r="N38" s="336" t="s">
        <v>435</v>
      </c>
      <c r="O38" s="336" t="s">
        <v>436</v>
      </c>
      <c r="P38" s="336" t="s">
        <v>437</v>
      </c>
      <c r="Q38" s="336" t="s">
        <v>433</v>
      </c>
      <c r="R38" s="336" t="s">
        <v>438</v>
      </c>
      <c r="S38" s="336" t="s">
        <v>434</v>
      </c>
      <c r="T38" s="336" t="s">
        <v>439</v>
      </c>
      <c r="U38" s="336" t="s">
        <v>440</v>
      </c>
      <c r="V38" s="336" t="s">
        <v>440</v>
      </c>
      <c r="W38" s="336" t="s">
        <v>439</v>
      </c>
      <c r="X38" s="336" t="s">
        <v>440</v>
      </c>
    </row>
    <row r="39" spans="1:24" ht="12.75" hidden="1" customHeight="1" x14ac:dyDescent="0.2">
      <c r="A39" s="336" t="s">
        <v>441</v>
      </c>
      <c r="B39" s="336" t="s">
        <v>442</v>
      </c>
      <c r="C39" s="336" t="s">
        <v>443</v>
      </c>
      <c r="D39" s="336" t="s">
        <v>444</v>
      </c>
      <c r="G39" s="336">
        <v>2</v>
      </c>
      <c r="H39" s="336" t="s">
        <v>445</v>
      </c>
      <c r="I39" s="336" t="s">
        <v>446</v>
      </c>
      <c r="J39" s="336" t="s">
        <v>445</v>
      </c>
      <c r="K39" s="336" t="s">
        <v>445</v>
      </c>
      <c r="M39" s="336" t="s">
        <v>447</v>
      </c>
      <c r="O39" s="336" t="s">
        <v>448</v>
      </c>
      <c r="P39" s="336" t="s">
        <v>263</v>
      </c>
      <c r="R39" s="336" t="s">
        <v>449</v>
      </c>
      <c r="T39" s="336" t="s">
        <v>78</v>
      </c>
      <c r="U39" s="336" t="s">
        <v>450</v>
      </c>
      <c r="V39" s="336" t="s">
        <v>450</v>
      </c>
      <c r="W39" s="336" t="s">
        <v>451</v>
      </c>
      <c r="X39" s="336" t="s">
        <v>450</v>
      </c>
    </row>
    <row r="40" spans="1:24" ht="12.75" hidden="1" customHeight="1" x14ac:dyDescent="0.2">
      <c r="A40" s="336" t="s">
        <v>452</v>
      </c>
      <c r="B40" s="336" t="s">
        <v>453</v>
      </c>
      <c r="C40" s="486" t="s">
        <v>454</v>
      </c>
      <c r="D40" s="336" t="s">
        <v>455</v>
      </c>
      <c r="G40" s="336">
        <v>3</v>
      </c>
      <c r="H40" s="336" t="s">
        <v>456</v>
      </c>
      <c r="J40" s="336" t="s">
        <v>457</v>
      </c>
      <c r="K40" s="336" t="s">
        <v>458</v>
      </c>
      <c r="M40" s="336" t="s">
        <v>459</v>
      </c>
      <c r="O40" s="336" t="s">
        <v>460</v>
      </c>
      <c r="P40" s="336" t="s">
        <v>461</v>
      </c>
      <c r="R40" s="336" t="s">
        <v>434</v>
      </c>
      <c r="U40" s="336" t="s">
        <v>462</v>
      </c>
      <c r="V40" s="336" t="s">
        <v>302</v>
      </c>
      <c r="W40" s="336" t="s">
        <v>461</v>
      </c>
      <c r="X40" s="336" t="s">
        <v>302</v>
      </c>
    </row>
    <row r="41" spans="1:24" ht="12.75" hidden="1" customHeight="1" x14ac:dyDescent="0.2">
      <c r="A41" s="336" t="s">
        <v>463</v>
      </c>
      <c r="B41" s="336" t="s">
        <v>464</v>
      </c>
      <c r="C41" s="486" t="s">
        <v>465</v>
      </c>
      <c r="D41" s="336" t="s">
        <v>466</v>
      </c>
      <c r="G41" s="336">
        <v>4</v>
      </c>
      <c r="I41" s="336" t="s">
        <v>263</v>
      </c>
      <c r="L41" s="336" t="s">
        <v>449</v>
      </c>
      <c r="M41" s="336" t="s">
        <v>434</v>
      </c>
      <c r="N41" s="336" t="s">
        <v>263</v>
      </c>
      <c r="Q41" s="336" t="s">
        <v>467</v>
      </c>
      <c r="R41" s="336" t="s">
        <v>447</v>
      </c>
      <c r="S41" s="336" t="s">
        <v>447</v>
      </c>
      <c r="T41" s="336" t="s">
        <v>462</v>
      </c>
      <c r="U41" s="336" t="s">
        <v>468</v>
      </c>
      <c r="V41" s="336" t="s">
        <v>469</v>
      </c>
      <c r="W41" s="336"/>
      <c r="X41" s="336" t="s">
        <v>470</v>
      </c>
    </row>
    <row r="42" spans="1:24" ht="12.75" hidden="1" customHeight="1" x14ac:dyDescent="0.2">
      <c r="A42" s="336" t="s">
        <v>471</v>
      </c>
      <c r="B42" s="336" t="s">
        <v>472</v>
      </c>
      <c r="C42" s="486" t="s">
        <v>473</v>
      </c>
      <c r="D42" s="336" t="s">
        <v>474</v>
      </c>
      <c r="G42" s="336">
        <v>5</v>
      </c>
      <c r="I42" s="336" t="s">
        <v>475</v>
      </c>
      <c r="L42" s="336" t="s">
        <v>476</v>
      </c>
      <c r="M42" s="336" t="s">
        <v>447</v>
      </c>
      <c r="N42" s="336" t="s">
        <v>477</v>
      </c>
      <c r="Q42" s="336" t="s">
        <v>478</v>
      </c>
      <c r="R42" s="336" t="s">
        <v>459</v>
      </c>
      <c r="S42" s="336" t="s">
        <v>459</v>
      </c>
      <c r="T42" s="336" t="s">
        <v>479</v>
      </c>
      <c r="V42" s="336"/>
    </row>
    <row r="43" spans="1:24" ht="12.75" hidden="1" customHeight="1" x14ac:dyDescent="0.2">
      <c r="A43" s="336" t="s">
        <v>480</v>
      </c>
      <c r="B43" s="336" t="s">
        <v>481</v>
      </c>
      <c r="C43" s="486" t="s">
        <v>482</v>
      </c>
      <c r="D43" s="336" t="s">
        <v>483</v>
      </c>
      <c r="G43" s="336">
        <v>6</v>
      </c>
      <c r="H43" s="491"/>
      <c r="I43" s="491"/>
      <c r="J43" s="491"/>
      <c r="K43" s="491"/>
      <c r="L43" s="491"/>
      <c r="M43" s="336" t="s">
        <v>459</v>
      </c>
      <c r="N43" s="491"/>
      <c r="O43" s="491"/>
      <c r="P43" s="491"/>
      <c r="Q43" s="491"/>
      <c r="R43" s="491"/>
    </row>
    <row r="44" spans="1:24" ht="12.75" hidden="1" customHeight="1" x14ac:dyDescent="0.2">
      <c r="A44" s="336" t="s">
        <v>484</v>
      </c>
      <c r="B44" s="336" t="s">
        <v>485</v>
      </c>
      <c r="C44" s="486" t="s">
        <v>486</v>
      </c>
      <c r="D44" s="336" t="s">
        <v>487</v>
      </c>
      <c r="G44" s="336">
        <v>7</v>
      </c>
      <c r="H44" s="336" t="s">
        <v>72</v>
      </c>
      <c r="I44" s="336" t="s">
        <v>488</v>
      </c>
      <c r="J44" s="336" t="s">
        <v>489</v>
      </c>
      <c r="M44" s="336" t="s">
        <v>490</v>
      </c>
      <c r="O44" s="336" t="s">
        <v>430</v>
      </c>
      <c r="R44" s="336" t="s">
        <v>489</v>
      </c>
      <c r="T44" s="336" t="s">
        <v>430</v>
      </c>
      <c r="U44" s="336" t="s">
        <v>430</v>
      </c>
      <c r="V44" s="336" t="s">
        <v>74</v>
      </c>
      <c r="W44" s="336" t="s">
        <v>74</v>
      </c>
      <c r="X44" s="336" t="s">
        <v>72</v>
      </c>
    </row>
    <row r="45" spans="1:24" ht="12.75" hidden="1" customHeight="1" x14ac:dyDescent="0.2">
      <c r="A45" s="336" t="s">
        <v>491</v>
      </c>
      <c r="B45" s="336" t="s">
        <v>492</v>
      </c>
      <c r="C45" s="486" t="s">
        <v>493</v>
      </c>
      <c r="D45" s="336" t="s">
        <v>494</v>
      </c>
      <c r="G45" s="336">
        <v>8</v>
      </c>
      <c r="H45" s="336" t="s">
        <v>495</v>
      </c>
      <c r="I45" s="336" t="s">
        <v>496</v>
      </c>
      <c r="O45" s="336" t="s">
        <v>78</v>
      </c>
      <c r="R45" s="336" t="s">
        <v>497</v>
      </c>
      <c r="T45" s="336" t="s">
        <v>78</v>
      </c>
      <c r="U45" s="336" t="s">
        <v>78</v>
      </c>
      <c r="V45" s="336" t="s">
        <v>78</v>
      </c>
      <c r="W45" s="336" t="s">
        <v>78</v>
      </c>
      <c r="X45" s="336" t="s">
        <v>495</v>
      </c>
    </row>
    <row r="46" spans="1:24" ht="12.75" hidden="1" customHeight="1" x14ac:dyDescent="0.2">
      <c r="A46" s="336" t="s">
        <v>498</v>
      </c>
      <c r="B46" s="336" t="s">
        <v>499</v>
      </c>
      <c r="C46" s="486" t="s">
        <v>500</v>
      </c>
      <c r="D46" s="336" t="s">
        <v>501</v>
      </c>
      <c r="G46" s="336">
        <v>9</v>
      </c>
      <c r="I46" s="336" t="s">
        <v>303</v>
      </c>
      <c r="K46" s="336" t="s">
        <v>502</v>
      </c>
      <c r="L46" s="336" t="s">
        <v>489</v>
      </c>
      <c r="N46" s="336" t="s">
        <v>439</v>
      </c>
      <c r="P46" s="336" t="s">
        <v>502</v>
      </c>
      <c r="Q46" s="336" t="s">
        <v>490</v>
      </c>
      <c r="R46" s="336" t="s">
        <v>503</v>
      </c>
      <c r="S46" s="336" t="s">
        <v>77</v>
      </c>
    </row>
    <row r="47" spans="1:24" ht="12.75" hidden="1" customHeight="1" x14ac:dyDescent="0.2">
      <c r="D47" s="336" t="s">
        <v>504</v>
      </c>
      <c r="G47" s="336">
        <v>10</v>
      </c>
      <c r="H47" s="336" t="s">
        <v>447</v>
      </c>
      <c r="I47" s="336" t="s">
        <v>505</v>
      </c>
      <c r="J47" s="336" t="s">
        <v>303</v>
      </c>
      <c r="K47" s="336" t="s">
        <v>303</v>
      </c>
      <c r="L47" s="336" t="s">
        <v>303</v>
      </c>
      <c r="M47" s="336" t="s">
        <v>302</v>
      </c>
      <c r="N47" s="336" t="s">
        <v>303</v>
      </c>
      <c r="O47" s="336" t="s">
        <v>303</v>
      </c>
      <c r="P47" s="336" t="s">
        <v>303</v>
      </c>
      <c r="Q47" s="336" t="s">
        <v>506</v>
      </c>
      <c r="S47" s="336" t="s">
        <v>302</v>
      </c>
      <c r="T47" s="336" t="s">
        <v>303</v>
      </c>
      <c r="U47" s="336" t="s">
        <v>303</v>
      </c>
      <c r="V47" s="336" t="s">
        <v>302</v>
      </c>
      <c r="W47" s="336" t="s">
        <v>507</v>
      </c>
      <c r="X47" s="336" t="s">
        <v>447</v>
      </c>
    </row>
    <row r="48" spans="1:24" ht="12.75" hidden="1" customHeight="1" x14ac:dyDescent="0.2">
      <c r="D48" s="336" t="s">
        <v>508</v>
      </c>
      <c r="G48" s="336">
        <v>11</v>
      </c>
      <c r="H48" s="336" t="s">
        <v>210</v>
      </c>
      <c r="J48" s="336" t="s">
        <v>470</v>
      </c>
      <c r="K48" s="336" t="s">
        <v>460</v>
      </c>
      <c r="L48" s="336" t="s">
        <v>470</v>
      </c>
      <c r="M48" s="336" t="s">
        <v>458</v>
      </c>
      <c r="N48" s="336" t="s">
        <v>509</v>
      </c>
      <c r="O48" s="336" t="s">
        <v>510</v>
      </c>
      <c r="P48" s="336" t="s">
        <v>511</v>
      </c>
      <c r="Q48" s="336" t="s">
        <v>456</v>
      </c>
      <c r="S48" s="336" t="s">
        <v>512</v>
      </c>
      <c r="T48" s="336" t="s">
        <v>503</v>
      </c>
      <c r="U48" s="336" t="s">
        <v>475</v>
      </c>
      <c r="V48" s="336" t="s">
        <v>311</v>
      </c>
      <c r="W48" s="336" t="s">
        <v>513</v>
      </c>
      <c r="X48" s="336" t="s">
        <v>514</v>
      </c>
    </row>
    <row r="49" spans="4:22" ht="12.75" hidden="1" customHeight="1" x14ac:dyDescent="0.2">
      <c r="D49" s="490" t="s">
        <v>515</v>
      </c>
      <c r="G49" s="336">
        <v>12</v>
      </c>
    </row>
    <row r="50" spans="4:22" ht="12.75" hidden="1" customHeight="1" x14ac:dyDescent="0.2">
      <c r="D50" s="490" t="s">
        <v>516</v>
      </c>
    </row>
    <row r="51" spans="4:22" ht="12.75" hidden="1" customHeight="1" x14ac:dyDescent="0.2">
      <c r="D51" s="490" t="s">
        <v>517</v>
      </c>
      <c r="H51" s="739" t="s">
        <v>518</v>
      </c>
      <c r="I51" s="635"/>
      <c r="J51" s="635"/>
      <c r="K51" s="635"/>
      <c r="L51" s="635"/>
      <c r="M51" s="635"/>
      <c r="N51" s="635"/>
      <c r="O51" s="635"/>
      <c r="P51" s="635"/>
      <c r="Q51" s="635"/>
      <c r="R51" s="740"/>
      <c r="S51" s="353"/>
      <c r="T51" s="353"/>
      <c r="U51" s="353"/>
      <c r="V51" s="353"/>
    </row>
    <row r="52" spans="4:22" ht="12.75" hidden="1" customHeight="1" x14ac:dyDescent="0.2">
      <c r="D52" s="490" t="s">
        <v>519</v>
      </c>
      <c r="G52" s="336">
        <v>1</v>
      </c>
      <c r="H52" s="336" t="s">
        <v>520</v>
      </c>
      <c r="I52" s="336" t="s">
        <v>521</v>
      </c>
      <c r="J52" s="336" t="s">
        <v>522</v>
      </c>
      <c r="K52" s="336" t="s">
        <v>246</v>
      </c>
      <c r="L52" s="336" t="s">
        <v>95</v>
      </c>
      <c r="M52" s="336" t="s">
        <v>523</v>
      </c>
      <c r="N52" s="336" t="s">
        <v>524</v>
      </c>
      <c r="O52" s="336" t="s">
        <v>525</v>
      </c>
      <c r="P52" s="336" t="s">
        <v>246</v>
      </c>
      <c r="Q52" s="336" t="s">
        <v>526</v>
      </c>
      <c r="R52" s="336" t="s">
        <v>527</v>
      </c>
    </row>
    <row r="53" spans="4:22" ht="12.75" hidden="1" customHeight="1" x14ac:dyDescent="0.2">
      <c r="D53" s="490" t="s">
        <v>528</v>
      </c>
      <c r="G53" s="336">
        <v>2</v>
      </c>
      <c r="H53" s="336" t="s">
        <v>529</v>
      </c>
      <c r="I53" s="336" t="s">
        <v>530</v>
      </c>
      <c r="J53" s="336" t="s">
        <v>302</v>
      </c>
      <c r="K53" s="336" t="s">
        <v>531</v>
      </c>
      <c r="L53" s="336" t="s">
        <v>78</v>
      </c>
      <c r="M53" s="336" t="s">
        <v>531</v>
      </c>
      <c r="N53" s="336" t="s">
        <v>532</v>
      </c>
      <c r="O53" s="336" t="s">
        <v>532</v>
      </c>
      <c r="P53" s="336" t="s">
        <v>532</v>
      </c>
      <c r="Q53" s="336" t="s">
        <v>533</v>
      </c>
    </row>
    <row r="54" spans="4:22" ht="12.75" hidden="1" customHeight="1" x14ac:dyDescent="0.2">
      <c r="D54" s="490" t="s">
        <v>534</v>
      </c>
      <c r="G54" s="336">
        <v>3</v>
      </c>
      <c r="J54" s="336" t="s">
        <v>535</v>
      </c>
      <c r="K54" s="336" t="s">
        <v>302</v>
      </c>
      <c r="P54" s="336" t="s">
        <v>536</v>
      </c>
      <c r="Q54" s="336" t="s">
        <v>537</v>
      </c>
    </row>
    <row r="55" spans="4:22" ht="12.75" hidden="1" customHeight="1" x14ac:dyDescent="0.2">
      <c r="D55" s="490" t="s">
        <v>538</v>
      </c>
      <c r="G55" s="336">
        <v>4</v>
      </c>
      <c r="H55" s="336" t="s">
        <v>539</v>
      </c>
      <c r="I55" s="336" t="s">
        <v>540</v>
      </c>
      <c r="J55" s="336"/>
      <c r="K55" s="336" t="s">
        <v>535</v>
      </c>
      <c r="L55" s="336" t="s">
        <v>302</v>
      </c>
      <c r="M55" s="336" t="s">
        <v>541</v>
      </c>
      <c r="N55" s="336" t="s">
        <v>536</v>
      </c>
      <c r="O55" s="336" t="s">
        <v>536</v>
      </c>
      <c r="P55" s="336" t="s">
        <v>311</v>
      </c>
      <c r="Q55" s="336" t="s">
        <v>542</v>
      </c>
      <c r="R55" s="336" t="s">
        <v>543</v>
      </c>
    </row>
    <row r="56" spans="4:22" ht="12.75" hidden="1" customHeight="1" x14ac:dyDescent="0.2">
      <c r="D56" s="490" t="s">
        <v>544</v>
      </c>
      <c r="G56" s="336">
        <v>5</v>
      </c>
      <c r="H56" s="336" t="s">
        <v>545</v>
      </c>
      <c r="I56" s="336" t="s">
        <v>316</v>
      </c>
      <c r="J56" s="336"/>
      <c r="L56" s="336" t="s">
        <v>546</v>
      </c>
      <c r="M56" s="336" t="s">
        <v>547</v>
      </c>
      <c r="N56" s="336" t="s">
        <v>509</v>
      </c>
      <c r="O56" s="336" t="s">
        <v>509</v>
      </c>
      <c r="R56" s="336" t="s">
        <v>548</v>
      </c>
    </row>
    <row r="57" spans="4:22" ht="12.75" hidden="1" customHeight="1" x14ac:dyDescent="0.2">
      <c r="D57" s="490" t="s">
        <v>549</v>
      </c>
      <c r="G57" s="336">
        <v>6</v>
      </c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</row>
    <row r="58" spans="4:22" ht="12.75" hidden="1" customHeight="1" x14ac:dyDescent="0.2">
      <c r="D58" s="490" t="s">
        <v>550</v>
      </c>
      <c r="G58" s="336">
        <v>7</v>
      </c>
      <c r="H58" s="336" t="s">
        <v>520</v>
      </c>
      <c r="I58" s="336" t="s">
        <v>551</v>
      </c>
      <c r="J58" s="336" t="s">
        <v>89</v>
      </c>
      <c r="K58" s="336" t="s">
        <v>552</v>
      </c>
      <c r="L58" s="336" t="s">
        <v>89</v>
      </c>
      <c r="M58" s="336" t="s">
        <v>90</v>
      </c>
    </row>
    <row r="59" spans="4:22" ht="12.75" hidden="1" customHeight="1" x14ac:dyDescent="0.2">
      <c r="D59" s="490" t="s">
        <v>553</v>
      </c>
      <c r="G59" s="336">
        <v>8</v>
      </c>
      <c r="H59" s="336" t="s">
        <v>529</v>
      </c>
      <c r="I59" s="336" t="s">
        <v>554</v>
      </c>
      <c r="J59" s="336" t="s">
        <v>555</v>
      </c>
      <c r="K59" s="336" t="s">
        <v>532</v>
      </c>
      <c r="L59" s="336" t="s">
        <v>556</v>
      </c>
      <c r="M59" s="336" t="s">
        <v>557</v>
      </c>
    </row>
    <row r="60" spans="4:22" ht="12.75" hidden="1" customHeight="1" x14ac:dyDescent="0.2">
      <c r="D60" s="490" t="s">
        <v>558</v>
      </c>
      <c r="G60" s="336">
        <v>9</v>
      </c>
      <c r="I60" s="336" t="s">
        <v>559</v>
      </c>
      <c r="L60" s="336" t="s">
        <v>559</v>
      </c>
      <c r="M60" s="336" t="s">
        <v>560</v>
      </c>
    </row>
    <row r="61" spans="4:22" ht="12.75" hidden="1" customHeight="1" x14ac:dyDescent="0.2">
      <c r="D61" s="490" t="s">
        <v>561</v>
      </c>
      <c r="G61" s="336">
        <v>10</v>
      </c>
      <c r="H61" s="336" t="s">
        <v>539</v>
      </c>
      <c r="I61" s="336" t="s">
        <v>547</v>
      </c>
      <c r="J61" s="336" t="s">
        <v>562</v>
      </c>
      <c r="K61" s="336" t="s">
        <v>563</v>
      </c>
      <c r="L61" s="336" t="s">
        <v>546</v>
      </c>
      <c r="M61" s="336" t="s">
        <v>535</v>
      </c>
    </row>
    <row r="62" spans="4:22" ht="12.75" hidden="1" customHeight="1" x14ac:dyDescent="0.2">
      <c r="D62" s="490" t="s">
        <v>564</v>
      </c>
      <c r="G62" s="336">
        <v>11</v>
      </c>
      <c r="H62" s="336" t="s">
        <v>545</v>
      </c>
      <c r="J62" s="336" t="s">
        <v>547</v>
      </c>
      <c r="K62" s="336" t="s">
        <v>316</v>
      </c>
    </row>
    <row r="63" spans="4:22" ht="12.75" hidden="1" customHeight="1" x14ac:dyDescent="0.2">
      <c r="D63" s="490" t="s">
        <v>565</v>
      </c>
      <c r="G63" s="336">
        <v>12</v>
      </c>
    </row>
    <row r="64" spans="4:22" ht="12.75" hidden="1" customHeight="1" x14ac:dyDescent="0.2">
      <c r="D64" s="490" t="s">
        <v>566</v>
      </c>
    </row>
    <row r="65" spans="4:22" ht="12.75" hidden="1" customHeight="1" x14ac:dyDescent="0.2">
      <c r="D65" s="490" t="s">
        <v>567</v>
      </c>
      <c r="H65" s="741" t="s">
        <v>568</v>
      </c>
      <c r="I65" s="635"/>
      <c r="J65" s="635"/>
      <c r="K65" s="635"/>
      <c r="L65" s="635"/>
      <c r="M65" s="635"/>
      <c r="N65" s="635"/>
      <c r="O65" s="635"/>
      <c r="P65" s="635"/>
      <c r="Q65" s="742"/>
    </row>
    <row r="66" spans="4:22" ht="12.75" hidden="1" customHeight="1" x14ac:dyDescent="0.2">
      <c r="D66" s="490" t="s">
        <v>569</v>
      </c>
      <c r="G66" s="336">
        <v>1</v>
      </c>
      <c r="H66" s="336" t="s">
        <v>570</v>
      </c>
      <c r="I66" s="336" t="s">
        <v>571</v>
      </c>
      <c r="J66" s="336" t="s">
        <v>532</v>
      </c>
      <c r="K66" s="336" t="s">
        <v>572</v>
      </c>
      <c r="L66" s="336" t="s">
        <v>573</v>
      </c>
      <c r="M66" s="336" t="s">
        <v>574</v>
      </c>
      <c r="N66" s="336" t="s">
        <v>89</v>
      </c>
      <c r="O66" s="336" t="s">
        <v>575</v>
      </c>
      <c r="P66" s="336" t="s">
        <v>576</v>
      </c>
    </row>
    <row r="67" spans="4:22" ht="12.75" hidden="1" customHeight="1" x14ac:dyDescent="0.2">
      <c r="D67" s="490" t="s">
        <v>577</v>
      </c>
      <c r="G67" s="336">
        <v>2</v>
      </c>
      <c r="H67" s="336" t="s">
        <v>578</v>
      </c>
      <c r="I67" s="336" t="s">
        <v>578</v>
      </c>
      <c r="J67" s="336" t="s">
        <v>579</v>
      </c>
      <c r="K67" s="336" t="s">
        <v>580</v>
      </c>
      <c r="L67" s="336" t="s">
        <v>581</v>
      </c>
      <c r="M67" s="336" t="s">
        <v>582</v>
      </c>
      <c r="N67" s="336" t="s">
        <v>104</v>
      </c>
      <c r="O67" s="336" t="s">
        <v>576</v>
      </c>
      <c r="P67" s="336" t="s">
        <v>583</v>
      </c>
    </row>
    <row r="68" spans="4:22" ht="12.75" hidden="1" customHeight="1" x14ac:dyDescent="0.2">
      <c r="D68" s="490" t="s">
        <v>584</v>
      </c>
      <c r="G68" s="336">
        <v>3</v>
      </c>
      <c r="M68" s="336" t="s">
        <v>585</v>
      </c>
      <c r="O68" s="336" t="s">
        <v>583</v>
      </c>
    </row>
    <row r="69" spans="4:22" ht="12.75" hidden="1" customHeight="1" x14ac:dyDescent="0.2">
      <c r="D69" s="490" t="s">
        <v>586</v>
      </c>
      <c r="G69" s="336">
        <v>4</v>
      </c>
      <c r="H69" s="336" t="s">
        <v>587</v>
      </c>
      <c r="I69" s="336" t="s">
        <v>587</v>
      </c>
      <c r="J69" s="336" t="s">
        <v>587</v>
      </c>
      <c r="K69" s="336" t="s">
        <v>588</v>
      </c>
      <c r="L69" s="336" t="s">
        <v>589</v>
      </c>
      <c r="M69" s="336" t="s">
        <v>302</v>
      </c>
      <c r="N69" s="336" t="s">
        <v>590</v>
      </c>
      <c r="O69" s="336" t="s">
        <v>591</v>
      </c>
      <c r="P69" s="336" t="s">
        <v>591</v>
      </c>
    </row>
    <row r="70" spans="4:22" ht="12.75" hidden="1" customHeight="1" x14ac:dyDescent="0.2">
      <c r="D70" s="490" t="s">
        <v>592</v>
      </c>
      <c r="G70" s="336">
        <v>5</v>
      </c>
      <c r="H70" s="336" t="s">
        <v>593</v>
      </c>
      <c r="I70" s="336" t="s">
        <v>594</v>
      </c>
      <c r="J70" s="336" t="s">
        <v>595</v>
      </c>
      <c r="K70" s="336" t="s">
        <v>596</v>
      </c>
      <c r="L70" s="336" t="s">
        <v>597</v>
      </c>
      <c r="M70" s="336" t="s">
        <v>510</v>
      </c>
      <c r="N70" s="336" t="s">
        <v>598</v>
      </c>
      <c r="O70" s="336" t="s">
        <v>599</v>
      </c>
      <c r="P70" s="336" t="s">
        <v>600</v>
      </c>
    </row>
    <row r="71" spans="4:22" ht="12.75" hidden="1" customHeight="1" x14ac:dyDescent="0.2">
      <c r="D71" s="490" t="s">
        <v>601</v>
      </c>
      <c r="G71" s="336">
        <v>6</v>
      </c>
      <c r="H71" s="491"/>
      <c r="I71" s="491"/>
      <c r="J71" s="491"/>
      <c r="K71" s="491"/>
      <c r="L71" s="491"/>
      <c r="M71" s="491"/>
      <c r="N71" s="491"/>
      <c r="O71" s="491"/>
      <c r="P71" s="491"/>
      <c r="Q71" s="491"/>
    </row>
    <row r="72" spans="4:22" ht="12.75" hidden="1" customHeight="1" x14ac:dyDescent="0.2">
      <c r="D72" s="490" t="s">
        <v>602</v>
      </c>
      <c r="G72" s="336">
        <v>7</v>
      </c>
      <c r="H72" s="336" t="s">
        <v>579</v>
      </c>
      <c r="I72" s="336" t="s">
        <v>74</v>
      </c>
      <c r="J72" s="336" t="s">
        <v>575</v>
      </c>
      <c r="K72" s="336" t="s">
        <v>579</v>
      </c>
      <c r="L72" s="336" t="s">
        <v>575</v>
      </c>
      <c r="M72" s="336" t="s">
        <v>579</v>
      </c>
      <c r="N72" s="336" t="s">
        <v>578</v>
      </c>
    </row>
    <row r="73" spans="4:22" ht="12.75" hidden="1" customHeight="1" x14ac:dyDescent="0.2">
      <c r="D73" s="490" t="s">
        <v>603</v>
      </c>
      <c r="G73" s="336">
        <v>8</v>
      </c>
      <c r="H73" s="336" t="s">
        <v>578</v>
      </c>
      <c r="I73" s="336" t="s">
        <v>604</v>
      </c>
      <c r="J73" s="336" t="s">
        <v>579</v>
      </c>
      <c r="K73" s="336" t="s">
        <v>578</v>
      </c>
      <c r="L73" s="336" t="s">
        <v>579</v>
      </c>
      <c r="M73" s="336" t="s">
        <v>570</v>
      </c>
      <c r="N73" s="336" t="s">
        <v>78</v>
      </c>
    </row>
    <row r="74" spans="4:22" ht="12.75" hidden="1" customHeight="1" x14ac:dyDescent="0.2">
      <c r="D74" s="490" t="s">
        <v>605</v>
      </c>
      <c r="G74" s="336">
        <v>9</v>
      </c>
      <c r="J74" s="336" t="s">
        <v>578</v>
      </c>
      <c r="L74" s="336" t="s">
        <v>578</v>
      </c>
      <c r="M74" s="336"/>
    </row>
    <row r="75" spans="4:22" ht="12.75" hidden="1" customHeight="1" x14ac:dyDescent="0.2">
      <c r="D75" s="490" t="s">
        <v>606</v>
      </c>
      <c r="G75" s="336">
        <v>10</v>
      </c>
      <c r="H75" s="336" t="s">
        <v>607</v>
      </c>
      <c r="I75" s="336" t="s">
        <v>608</v>
      </c>
      <c r="J75" s="336" t="s">
        <v>607</v>
      </c>
      <c r="K75" s="336" t="s">
        <v>609</v>
      </c>
      <c r="L75" s="336" t="s">
        <v>609</v>
      </c>
      <c r="M75" s="336" t="s">
        <v>610</v>
      </c>
      <c r="N75" s="336" t="s">
        <v>607</v>
      </c>
    </row>
    <row r="76" spans="4:22" ht="12.75" hidden="1" customHeight="1" x14ac:dyDescent="0.2">
      <c r="D76" s="490" t="s">
        <v>611</v>
      </c>
      <c r="G76" s="336">
        <v>11</v>
      </c>
      <c r="H76" s="336" t="s">
        <v>598</v>
      </c>
      <c r="I76" s="336" t="s">
        <v>503</v>
      </c>
      <c r="J76" s="336" t="s">
        <v>598</v>
      </c>
      <c r="K76" s="336" t="s">
        <v>599</v>
      </c>
      <c r="L76" s="336" t="s">
        <v>599</v>
      </c>
      <c r="M76" s="336" t="s">
        <v>503</v>
      </c>
      <c r="N76" s="336" t="s">
        <v>600</v>
      </c>
    </row>
    <row r="77" spans="4:22" ht="12.75" hidden="1" customHeight="1" x14ac:dyDescent="0.2">
      <c r="D77" s="490" t="s">
        <v>612</v>
      </c>
      <c r="G77" s="336">
        <v>12</v>
      </c>
    </row>
    <row r="78" spans="4:22" ht="12.75" hidden="1" customHeight="1" x14ac:dyDescent="0.2">
      <c r="D78" s="490" t="s">
        <v>613</v>
      </c>
    </row>
    <row r="79" spans="4:22" ht="12.75" hidden="1" customHeight="1" x14ac:dyDescent="0.2">
      <c r="D79" s="490" t="s">
        <v>614</v>
      </c>
      <c r="H79" s="743" t="s">
        <v>5</v>
      </c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V79" s="742"/>
    </row>
    <row r="80" spans="4:22" ht="12.75" hidden="1" customHeight="1" x14ac:dyDescent="0.2">
      <c r="D80" s="490" t="s">
        <v>615</v>
      </c>
      <c r="G80" s="336">
        <v>1</v>
      </c>
      <c r="H80" s="336" t="s">
        <v>75</v>
      </c>
      <c r="I80" s="336" t="s">
        <v>75</v>
      </c>
      <c r="J80" s="336" t="s">
        <v>616</v>
      </c>
      <c r="K80" s="336" t="s">
        <v>75</v>
      </c>
      <c r="L80" s="336" t="s">
        <v>75</v>
      </c>
      <c r="N80" s="336" t="s">
        <v>349</v>
      </c>
      <c r="O80" s="336" t="s">
        <v>617</v>
      </c>
      <c r="P80" s="336" t="s">
        <v>618</v>
      </c>
      <c r="Q80" s="336" t="s">
        <v>619</v>
      </c>
      <c r="R80" s="336" t="s">
        <v>73</v>
      </c>
      <c r="S80" s="336" t="s">
        <v>620</v>
      </c>
      <c r="T80" s="336" t="s">
        <v>621</v>
      </c>
    </row>
    <row r="81" spans="4:22" ht="12.75" hidden="1" customHeight="1" x14ac:dyDescent="0.2">
      <c r="D81" s="490" t="s">
        <v>622</v>
      </c>
      <c r="G81" s="336">
        <v>2</v>
      </c>
      <c r="H81" s="336" t="s">
        <v>623</v>
      </c>
      <c r="I81" s="336" t="s">
        <v>624</v>
      </c>
      <c r="J81" s="336" t="s">
        <v>625</v>
      </c>
      <c r="K81" s="336" t="s">
        <v>623</v>
      </c>
      <c r="L81" s="336" t="s">
        <v>88</v>
      </c>
      <c r="M81" s="336" t="s">
        <v>626</v>
      </c>
      <c r="N81" s="336" t="s">
        <v>627</v>
      </c>
      <c r="O81" s="336" t="s">
        <v>628</v>
      </c>
      <c r="P81" s="336" t="s">
        <v>489</v>
      </c>
      <c r="Q81" s="336" t="s">
        <v>629</v>
      </c>
      <c r="R81" s="336" t="s">
        <v>630</v>
      </c>
      <c r="T81" s="336" t="s">
        <v>631</v>
      </c>
      <c r="U81" s="336" t="s">
        <v>620</v>
      </c>
    </row>
    <row r="82" spans="4:22" ht="12.75" hidden="1" customHeight="1" x14ac:dyDescent="0.2">
      <c r="D82" s="336" t="s">
        <v>632</v>
      </c>
      <c r="G82" s="336">
        <v>3</v>
      </c>
    </row>
    <row r="83" spans="4:22" ht="12.75" hidden="1" customHeight="1" x14ac:dyDescent="0.2">
      <c r="D83" s="336" t="s">
        <v>633</v>
      </c>
      <c r="G83" s="336">
        <v>4</v>
      </c>
      <c r="H83" s="336" t="s">
        <v>634</v>
      </c>
      <c r="I83" s="336" t="s">
        <v>635</v>
      </c>
      <c r="J83" s="336" t="s">
        <v>635</v>
      </c>
      <c r="K83" s="336" t="s">
        <v>634</v>
      </c>
      <c r="L83" s="336" t="s">
        <v>449</v>
      </c>
      <c r="N83" s="336" t="s">
        <v>636</v>
      </c>
      <c r="P83" s="336" t="s">
        <v>302</v>
      </c>
      <c r="Q83" s="336" t="s">
        <v>302</v>
      </c>
      <c r="R83" s="336" t="s">
        <v>302</v>
      </c>
      <c r="S83" s="336" t="s">
        <v>302</v>
      </c>
      <c r="T83" s="336" t="s">
        <v>302</v>
      </c>
      <c r="U83" s="336" t="s">
        <v>302</v>
      </c>
    </row>
    <row r="84" spans="4:22" ht="12.75" hidden="1" customHeight="1" x14ac:dyDescent="0.2">
      <c r="D84" s="336" t="s">
        <v>637</v>
      </c>
      <c r="G84" s="336">
        <v>5</v>
      </c>
      <c r="H84" s="336" t="s">
        <v>217</v>
      </c>
      <c r="I84" s="336" t="s">
        <v>217</v>
      </c>
      <c r="J84" s="336" t="s">
        <v>316</v>
      </c>
      <c r="K84" s="336" t="s">
        <v>217</v>
      </c>
      <c r="L84" s="336" t="s">
        <v>638</v>
      </c>
      <c r="M84" s="336" t="s">
        <v>448</v>
      </c>
      <c r="N84" s="336" t="s">
        <v>639</v>
      </c>
      <c r="O84" s="336" t="s">
        <v>316</v>
      </c>
      <c r="P84" s="336" t="s">
        <v>640</v>
      </c>
      <c r="Q84" s="336" t="s">
        <v>641</v>
      </c>
      <c r="R84" s="336" t="s">
        <v>217</v>
      </c>
      <c r="S84" s="336" t="s">
        <v>510</v>
      </c>
      <c r="T84" s="336" t="s">
        <v>638</v>
      </c>
      <c r="U84" s="336" t="s">
        <v>639</v>
      </c>
    </row>
    <row r="85" spans="4:22" ht="12.75" hidden="1" customHeight="1" x14ac:dyDescent="0.2">
      <c r="D85" s="336" t="s">
        <v>642</v>
      </c>
      <c r="G85" s="336">
        <v>6</v>
      </c>
      <c r="H85" s="491"/>
      <c r="I85" s="491"/>
      <c r="J85" s="491"/>
      <c r="K85" s="491"/>
      <c r="L85" s="491"/>
      <c r="M85" s="336" t="s">
        <v>643</v>
      </c>
      <c r="N85" s="491"/>
      <c r="O85" s="491"/>
      <c r="P85" s="491"/>
      <c r="Q85" s="491"/>
      <c r="R85" s="491"/>
      <c r="S85" s="491"/>
      <c r="T85" s="491"/>
      <c r="U85" s="491"/>
      <c r="V85" s="491"/>
    </row>
    <row r="86" spans="4:22" ht="12.75" hidden="1" customHeight="1" x14ac:dyDescent="0.2">
      <c r="D86" s="336" t="s">
        <v>644</v>
      </c>
      <c r="G86" s="336">
        <v>7</v>
      </c>
      <c r="H86" s="336" t="s">
        <v>450</v>
      </c>
      <c r="I86" s="336" t="s">
        <v>75</v>
      </c>
      <c r="J86" s="336" t="s">
        <v>106</v>
      </c>
      <c r="K86" s="336" t="s">
        <v>645</v>
      </c>
    </row>
    <row r="87" spans="4:22" ht="12.75" hidden="1" customHeight="1" x14ac:dyDescent="0.2">
      <c r="D87" s="336" t="s">
        <v>646</v>
      </c>
      <c r="G87" s="336">
        <v>8</v>
      </c>
      <c r="H87" s="336" t="s">
        <v>106</v>
      </c>
      <c r="I87" s="336" t="s">
        <v>647</v>
      </c>
      <c r="J87" s="336" t="s">
        <v>648</v>
      </c>
      <c r="K87" s="336" t="s">
        <v>649</v>
      </c>
    </row>
    <row r="88" spans="4:22" ht="12.75" hidden="1" customHeight="1" x14ac:dyDescent="0.2">
      <c r="D88" s="336" t="s">
        <v>650</v>
      </c>
      <c r="G88" s="336">
        <v>9</v>
      </c>
      <c r="K88" s="336" t="s">
        <v>651</v>
      </c>
    </row>
    <row r="89" spans="4:22" ht="12.75" hidden="1" customHeight="1" x14ac:dyDescent="0.2">
      <c r="D89" s="336" t="s">
        <v>652</v>
      </c>
      <c r="G89" s="336">
        <v>10</v>
      </c>
      <c r="H89" s="336" t="s">
        <v>303</v>
      </c>
      <c r="I89" s="336" t="s">
        <v>302</v>
      </c>
      <c r="J89" s="336" t="s">
        <v>448</v>
      </c>
      <c r="K89" s="336" t="s">
        <v>636</v>
      </c>
    </row>
    <row r="90" spans="4:22" ht="12.75" hidden="1" customHeight="1" x14ac:dyDescent="0.2">
      <c r="D90" s="336" t="s">
        <v>653</v>
      </c>
      <c r="G90" s="336">
        <v>11</v>
      </c>
      <c r="H90" s="336" t="s">
        <v>469</v>
      </c>
      <c r="I90" s="336" t="s">
        <v>654</v>
      </c>
      <c r="J90" s="336" t="s">
        <v>316</v>
      </c>
      <c r="K90" s="336" t="s">
        <v>655</v>
      </c>
    </row>
    <row r="91" spans="4:22" ht="12.75" hidden="1" customHeight="1" x14ac:dyDescent="0.2">
      <c r="D91" s="336" t="s">
        <v>656</v>
      </c>
      <c r="G91" s="336">
        <v>12</v>
      </c>
    </row>
    <row r="92" spans="4:22" ht="12.75" hidden="1" customHeight="1" x14ac:dyDescent="0.2">
      <c r="D92" s="336" t="s">
        <v>657</v>
      </c>
    </row>
    <row r="93" spans="4:22" ht="12.75" hidden="1" customHeight="1" x14ac:dyDescent="0.2">
      <c r="D93" s="336" t="s">
        <v>658</v>
      </c>
    </row>
    <row r="94" spans="4:22" ht="12.75" hidden="1" customHeight="1" x14ac:dyDescent="0.2">
      <c r="D94" s="336" t="s">
        <v>659</v>
      </c>
      <c r="H94" s="744" t="s">
        <v>660</v>
      </c>
      <c r="I94" s="742"/>
    </row>
    <row r="95" spans="4:22" ht="12.75" hidden="1" customHeight="1" x14ac:dyDescent="0.2">
      <c r="D95" s="336" t="s">
        <v>661</v>
      </c>
      <c r="G95" s="336">
        <v>1</v>
      </c>
      <c r="H95" s="336" t="s">
        <v>662</v>
      </c>
      <c r="I95" s="336" t="s">
        <v>89</v>
      </c>
      <c r="J95" s="336" t="s">
        <v>663</v>
      </c>
      <c r="K95" s="336" t="s">
        <v>236</v>
      </c>
      <c r="L95" s="336" t="s">
        <v>664</v>
      </c>
      <c r="M95" s="336" t="s">
        <v>663</v>
      </c>
      <c r="N95" s="336" t="s">
        <v>663</v>
      </c>
      <c r="O95" s="336" t="s">
        <v>665</v>
      </c>
    </row>
    <row r="96" spans="4:22" ht="12.75" hidden="1" customHeight="1" x14ac:dyDescent="0.2">
      <c r="D96" s="336" t="s">
        <v>666</v>
      </c>
      <c r="G96" s="336">
        <v>2</v>
      </c>
      <c r="H96" s="336" t="s">
        <v>667</v>
      </c>
      <c r="I96" s="336" t="s">
        <v>668</v>
      </c>
      <c r="J96" s="336" t="s">
        <v>669</v>
      </c>
      <c r="K96" s="336" t="s">
        <v>670</v>
      </c>
      <c r="L96" s="336" t="s">
        <v>671</v>
      </c>
      <c r="M96" s="336" t="s">
        <v>672</v>
      </c>
      <c r="N96" s="336" t="s">
        <v>673</v>
      </c>
      <c r="O96" s="336" t="s">
        <v>631</v>
      </c>
    </row>
    <row r="97" spans="4:26" ht="12.75" hidden="1" customHeight="1" x14ac:dyDescent="0.2">
      <c r="D97" s="336" t="s">
        <v>674</v>
      </c>
      <c r="G97" s="336">
        <v>3</v>
      </c>
      <c r="L97" s="336" t="s">
        <v>675</v>
      </c>
    </row>
    <row r="98" spans="4:26" ht="12.75" hidden="1" customHeight="1" x14ac:dyDescent="0.2">
      <c r="D98" s="336" t="s">
        <v>676</v>
      </c>
      <c r="G98" s="336">
        <v>4</v>
      </c>
      <c r="H98" s="336" t="s">
        <v>462</v>
      </c>
      <c r="I98" s="336" t="s">
        <v>677</v>
      </c>
      <c r="J98" s="336" t="s">
        <v>462</v>
      </c>
      <c r="K98" s="336" t="s">
        <v>462</v>
      </c>
      <c r="L98" s="336" t="s">
        <v>678</v>
      </c>
      <c r="M98" s="336" t="s">
        <v>462</v>
      </c>
      <c r="N98" s="336" t="s">
        <v>462</v>
      </c>
      <c r="O98" s="336" t="s">
        <v>507</v>
      </c>
    </row>
    <row r="99" spans="4:26" ht="12.75" hidden="1" customHeight="1" x14ac:dyDescent="0.2">
      <c r="D99" s="336" t="s">
        <v>679</v>
      </c>
      <c r="G99" s="336">
        <v>5</v>
      </c>
      <c r="H99" s="336" t="s">
        <v>680</v>
      </c>
      <c r="I99" s="336" t="s">
        <v>681</v>
      </c>
      <c r="J99" s="336" t="s">
        <v>682</v>
      </c>
      <c r="K99" s="336" t="s">
        <v>479</v>
      </c>
      <c r="L99" s="336" t="s">
        <v>681</v>
      </c>
      <c r="M99" s="336" t="s">
        <v>682</v>
      </c>
      <c r="N99" s="336" t="s">
        <v>479</v>
      </c>
      <c r="O99" s="336" t="s">
        <v>513</v>
      </c>
    </row>
    <row r="100" spans="4:26" ht="12.75" hidden="1" customHeight="1" x14ac:dyDescent="0.2">
      <c r="D100" s="336" t="s">
        <v>683</v>
      </c>
      <c r="G100" s="336">
        <v>6</v>
      </c>
      <c r="H100" s="491"/>
      <c r="I100" s="491"/>
    </row>
    <row r="101" spans="4:26" ht="12.75" hidden="1" customHeight="1" x14ac:dyDescent="0.2">
      <c r="D101" s="336" t="s">
        <v>684</v>
      </c>
      <c r="G101" s="336">
        <v>7</v>
      </c>
      <c r="H101" s="336" t="s">
        <v>685</v>
      </c>
      <c r="I101" s="336" t="s">
        <v>686</v>
      </c>
      <c r="J101" s="336" t="s">
        <v>687</v>
      </c>
    </row>
    <row r="102" spans="4:26" ht="12.75" hidden="1" customHeight="1" x14ac:dyDescent="0.2">
      <c r="D102" s="336" t="s">
        <v>688</v>
      </c>
      <c r="G102" s="336">
        <v>8</v>
      </c>
      <c r="H102" s="336" t="s">
        <v>689</v>
      </c>
      <c r="I102" s="336" t="s">
        <v>690</v>
      </c>
      <c r="J102" s="336" t="s">
        <v>691</v>
      </c>
    </row>
    <row r="103" spans="4:26" ht="12.75" hidden="1" customHeight="1" x14ac:dyDescent="0.2">
      <c r="D103" s="336" t="s">
        <v>692</v>
      </c>
      <c r="G103" s="336">
        <v>9</v>
      </c>
      <c r="J103" s="336" t="s">
        <v>693</v>
      </c>
    </row>
    <row r="104" spans="4:26" ht="12.75" hidden="1" customHeight="1" x14ac:dyDescent="0.2">
      <c r="D104" s="336" t="s">
        <v>694</v>
      </c>
      <c r="G104" s="336">
        <v>10</v>
      </c>
      <c r="H104" s="336" t="s">
        <v>678</v>
      </c>
      <c r="I104" s="336" t="s">
        <v>462</v>
      </c>
      <c r="J104" s="336" t="s">
        <v>462</v>
      </c>
    </row>
    <row r="105" spans="4:26" ht="12.75" hidden="1" customHeight="1" x14ac:dyDescent="0.2">
      <c r="D105" s="336" t="s">
        <v>695</v>
      </c>
      <c r="G105" s="336">
        <v>11</v>
      </c>
      <c r="H105" s="336" t="s">
        <v>681</v>
      </c>
      <c r="I105" s="336" t="s">
        <v>682</v>
      </c>
      <c r="J105" s="336" t="s">
        <v>696</v>
      </c>
    </row>
    <row r="106" spans="4:26" ht="12.75" hidden="1" customHeight="1" x14ac:dyDescent="0.2">
      <c r="D106" s="336" t="s">
        <v>697</v>
      </c>
      <c r="G106" s="336">
        <v>12</v>
      </c>
    </row>
    <row r="107" spans="4:26" ht="12.75" hidden="1" customHeight="1" x14ac:dyDescent="0.2">
      <c r="D107" s="336" t="s">
        <v>698</v>
      </c>
    </row>
    <row r="108" spans="4:26" ht="12.75" customHeight="1" x14ac:dyDescent="0.2">
      <c r="D108" s="336" t="s">
        <v>699</v>
      </c>
      <c r="H108" s="745" t="s">
        <v>700</v>
      </c>
      <c r="I108" s="635"/>
      <c r="J108" s="635"/>
      <c r="K108" s="635"/>
      <c r="L108" s="635"/>
      <c r="M108" s="635"/>
      <c r="N108" s="635"/>
      <c r="O108" s="635"/>
      <c r="P108" s="635"/>
      <c r="Q108" s="635"/>
      <c r="R108" s="740"/>
      <c r="S108" s="366"/>
      <c r="T108" s="366"/>
      <c r="U108" s="366"/>
      <c r="V108" s="366"/>
      <c r="W108" s="366"/>
      <c r="X108" s="366"/>
      <c r="Y108" s="366"/>
      <c r="Z108" s="366"/>
    </row>
    <row r="109" spans="4:26" ht="12.75" customHeight="1" x14ac:dyDescent="0.2">
      <c r="D109" s="336" t="s">
        <v>701</v>
      </c>
      <c r="G109" s="336">
        <v>1</v>
      </c>
      <c r="H109" s="336" t="s">
        <v>86</v>
      </c>
      <c r="I109" s="336" t="s">
        <v>702</v>
      </c>
      <c r="J109" s="336" t="s">
        <v>703</v>
      </c>
      <c r="K109" s="336" t="s">
        <v>704</v>
      </c>
      <c r="L109" s="336" t="s">
        <v>488</v>
      </c>
      <c r="M109" s="336" t="s">
        <v>705</v>
      </c>
      <c r="N109" s="336" t="s">
        <v>706</v>
      </c>
      <c r="O109" s="336" t="s">
        <v>86</v>
      </c>
      <c r="P109" s="336" t="s">
        <v>707</v>
      </c>
      <c r="Q109" s="336" t="s">
        <v>708</v>
      </c>
      <c r="R109" s="336" t="s">
        <v>709</v>
      </c>
      <c r="S109" s="336" t="s">
        <v>704</v>
      </c>
      <c r="T109" s="336" t="s">
        <v>621</v>
      </c>
      <c r="U109" s="336" t="s">
        <v>234</v>
      </c>
      <c r="V109" s="336" t="s">
        <v>574</v>
      </c>
      <c r="W109" s="336" t="s">
        <v>710</v>
      </c>
      <c r="X109" s="336" t="s">
        <v>711</v>
      </c>
    </row>
    <row r="110" spans="4:26" ht="12.75" customHeight="1" x14ac:dyDescent="0.2">
      <c r="D110" s="336" t="s">
        <v>712</v>
      </c>
      <c r="G110" s="336">
        <v>2</v>
      </c>
      <c r="H110" s="336" t="s">
        <v>102</v>
      </c>
      <c r="I110" s="336" t="s">
        <v>713</v>
      </c>
      <c r="J110" s="336" t="s">
        <v>714</v>
      </c>
      <c r="K110" s="336" t="s">
        <v>715</v>
      </c>
      <c r="L110" s="336" t="s">
        <v>102</v>
      </c>
      <c r="M110" s="336" t="s">
        <v>716</v>
      </c>
      <c r="N110" s="336" t="s">
        <v>717</v>
      </c>
      <c r="O110" s="336" t="s">
        <v>718</v>
      </c>
      <c r="P110" s="336" t="s">
        <v>719</v>
      </c>
      <c r="Q110" s="336" t="s">
        <v>720</v>
      </c>
      <c r="R110" s="336" t="s">
        <v>102</v>
      </c>
      <c r="S110" s="336" t="s">
        <v>715</v>
      </c>
      <c r="T110" s="336" t="s">
        <v>721</v>
      </c>
      <c r="U110" s="336" t="s">
        <v>722</v>
      </c>
      <c r="V110" s="336" t="s">
        <v>582</v>
      </c>
      <c r="W110" s="336" t="s">
        <v>723</v>
      </c>
      <c r="X110" s="336" t="s">
        <v>724</v>
      </c>
    </row>
    <row r="111" spans="4:26" ht="12.75" customHeight="1" x14ac:dyDescent="0.2">
      <c r="D111" s="336" t="s">
        <v>725</v>
      </c>
      <c r="G111" s="336">
        <v>3</v>
      </c>
      <c r="I111" s="336" t="s">
        <v>726</v>
      </c>
      <c r="M111" s="336" t="s">
        <v>715</v>
      </c>
      <c r="P111" s="336" t="s">
        <v>727</v>
      </c>
      <c r="R111" s="336" t="s">
        <v>728</v>
      </c>
      <c r="V111" s="336" t="s">
        <v>585</v>
      </c>
      <c r="W111" s="336" t="s">
        <v>729</v>
      </c>
    </row>
    <row r="112" spans="4:26" ht="12.75" customHeight="1" x14ac:dyDescent="0.2">
      <c r="D112" s="336" t="s">
        <v>730</v>
      </c>
      <c r="G112" s="336">
        <v>4</v>
      </c>
      <c r="H112" s="336" t="s">
        <v>302</v>
      </c>
      <c r="I112" s="336" t="s">
        <v>302</v>
      </c>
      <c r="J112" s="336" t="s">
        <v>302</v>
      </c>
      <c r="K112" s="336" t="s">
        <v>302</v>
      </c>
      <c r="L112" s="336" t="s">
        <v>302</v>
      </c>
      <c r="M112" s="336" t="s">
        <v>302</v>
      </c>
      <c r="N112" s="336" t="s">
        <v>302</v>
      </c>
      <c r="O112" s="336" t="s">
        <v>302</v>
      </c>
      <c r="P112" s="336" t="s">
        <v>302</v>
      </c>
      <c r="Q112" s="336" t="s">
        <v>302</v>
      </c>
      <c r="R112" s="336" t="s">
        <v>302</v>
      </c>
      <c r="S112" s="336" t="s">
        <v>302</v>
      </c>
      <c r="T112" s="336" t="s">
        <v>302</v>
      </c>
      <c r="U112" s="336" t="s">
        <v>302</v>
      </c>
      <c r="V112" s="336" t="s">
        <v>302</v>
      </c>
      <c r="W112" s="336" t="s">
        <v>302</v>
      </c>
      <c r="X112" s="336" t="s">
        <v>302</v>
      </c>
    </row>
    <row r="113" spans="4:24" ht="12.75" customHeight="1" x14ac:dyDescent="0.2">
      <c r="D113" s="336" t="s">
        <v>731</v>
      </c>
      <c r="G113" s="336">
        <v>5</v>
      </c>
      <c r="H113" s="336" t="s">
        <v>732</v>
      </c>
      <c r="I113" s="336" t="s">
        <v>733</v>
      </c>
      <c r="J113" s="336" t="s">
        <v>654</v>
      </c>
      <c r="K113" s="336" t="s">
        <v>734</v>
      </c>
      <c r="L113" s="336" t="s">
        <v>735</v>
      </c>
      <c r="M113" s="336" t="s">
        <v>513</v>
      </c>
      <c r="N113" s="336" t="s">
        <v>736</v>
      </c>
      <c r="O113" s="336" t="s">
        <v>737</v>
      </c>
      <c r="P113" s="336" t="s">
        <v>738</v>
      </c>
      <c r="Q113" s="336" t="s">
        <v>737</v>
      </c>
      <c r="R113" s="336" t="s">
        <v>654</v>
      </c>
      <c r="S113" s="336" t="s">
        <v>513</v>
      </c>
      <c r="T113" s="336" t="s">
        <v>739</v>
      </c>
      <c r="U113" s="336" t="s">
        <v>740</v>
      </c>
      <c r="V113" s="336" t="s">
        <v>733</v>
      </c>
      <c r="W113" s="336" t="s">
        <v>733</v>
      </c>
      <c r="X113" s="336" t="s">
        <v>510</v>
      </c>
    </row>
    <row r="114" spans="4:24" ht="12.75" customHeight="1" x14ac:dyDescent="0.2">
      <c r="D114" s="336" t="s">
        <v>741</v>
      </c>
      <c r="G114" s="336">
        <v>6</v>
      </c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</row>
    <row r="115" spans="4:24" ht="12.75" customHeight="1" x14ac:dyDescent="0.2">
      <c r="D115" s="336" t="s">
        <v>742</v>
      </c>
      <c r="G115" s="336">
        <v>7</v>
      </c>
      <c r="H115" s="336" t="s">
        <v>74</v>
      </c>
      <c r="I115" s="336" t="s">
        <v>74</v>
      </c>
      <c r="J115" s="336" t="s">
        <v>711</v>
      </c>
      <c r="K115" s="336" t="s">
        <v>74</v>
      </c>
      <c r="L115" s="336" t="s">
        <v>743</v>
      </c>
      <c r="M115" s="336" t="s">
        <v>704</v>
      </c>
      <c r="N115" s="336" t="s">
        <v>488</v>
      </c>
      <c r="O115" s="336" t="s">
        <v>90</v>
      </c>
      <c r="P115" s="336" t="s">
        <v>744</v>
      </c>
      <c r="Q115" s="336" t="s">
        <v>74</v>
      </c>
    </row>
    <row r="116" spans="4:24" ht="12.75" customHeight="1" x14ac:dyDescent="0.2">
      <c r="D116" s="336" t="s">
        <v>745</v>
      </c>
      <c r="G116" s="336">
        <v>8</v>
      </c>
      <c r="I116" s="336" t="s">
        <v>746</v>
      </c>
      <c r="J116" s="336" t="s">
        <v>747</v>
      </c>
      <c r="K116" s="336" t="s">
        <v>748</v>
      </c>
      <c r="L116" s="336" t="s">
        <v>716</v>
      </c>
      <c r="M116" s="336" t="s">
        <v>715</v>
      </c>
      <c r="N116" s="336" t="s">
        <v>102</v>
      </c>
      <c r="O116" s="336" t="s">
        <v>91</v>
      </c>
      <c r="P116" s="336" t="s">
        <v>724</v>
      </c>
    </row>
    <row r="117" spans="4:24" ht="12.75" customHeight="1" x14ac:dyDescent="0.2">
      <c r="D117" s="336" t="s">
        <v>749</v>
      </c>
      <c r="G117" s="336">
        <v>9</v>
      </c>
      <c r="K117" s="336" t="s">
        <v>750</v>
      </c>
    </row>
    <row r="118" spans="4:24" ht="12.75" customHeight="1" x14ac:dyDescent="0.2">
      <c r="D118" s="336" t="s">
        <v>751</v>
      </c>
      <c r="G118" s="336">
        <v>10</v>
      </c>
      <c r="H118" s="336" t="s">
        <v>748</v>
      </c>
      <c r="I118" s="336" t="s">
        <v>752</v>
      </c>
      <c r="J118" s="336" t="s">
        <v>748</v>
      </c>
      <c r="M118" s="336" t="s">
        <v>753</v>
      </c>
      <c r="N118" s="336" t="s">
        <v>302</v>
      </c>
      <c r="O118" s="336" t="s">
        <v>302</v>
      </c>
      <c r="P118" s="336" t="s">
        <v>754</v>
      </c>
      <c r="Q118" s="336" t="s">
        <v>752</v>
      </c>
    </row>
    <row r="119" spans="4:24" ht="12.75" customHeight="1" x14ac:dyDescent="0.2">
      <c r="D119" s="336" t="s">
        <v>755</v>
      </c>
      <c r="G119" s="336">
        <v>11</v>
      </c>
      <c r="H119" s="336" t="s">
        <v>546</v>
      </c>
      <c r="I119" s="336" t="s">
        <v>268</v>
      </c>
      <c r="J119" s="336" t="s">
        <v>735</v>
      </c>
      <c r="L119" s="336" t="s">
        <v>736</v>
      </c>
      <c r="M119" s="336" t="s">
        <v>513</v>
      </c>
      <c r="N119" s="336" t="s">
        <v>599</v>
      </c>
      <c r="O119" s="336" t="s">
        <v>750</v>
      </c>
      <c r="P119" s="336" t="s">
        <v>750</v>
      </c>
      <c r="Q119" s="336" t="s">
        <v>654</v>
      </c>
    </row>
    <row r="120" spans="4:24" ht="12.75" customHeight="1" x14ac:dyDescent="0.2">
      <c r="D120" s="336" t="s">
        <v>756</v>
      </c>
      <c r="G120" s="336">
        <v>12</v>
      </c>
    </row>
    <row r="121" spans="4:24" ht="12.75" customHeight="1" x14ac:dyDescent="0.2">
      <c r="D121" s="336" t="s">
        <v>757</v>
      </c>
    </row>
    <row r="122" spans="4:24" ht="12.75" customHeight="1" x14ac:dyDescent="0.2">
      <c r="D122" s="336" t="s">
        <v>758</v>
      </c>
    </row>
    <row r="123" spans="4:24" ht="12.75" customHeight="1" x14ac:dyDescent="0.2">
      <c r="D123" s="336" t="s">
        <v>759</v>
      </c>
      <c r="H123" s="744" t="s">
        <v>760</v>
      </c>
      <c r="I123" s="742"/>
    </row>
    <row r="124" spans="4:24" ht="12.75" customHeight="1" x14ac:dyDescent="0.2">
      <c r="D124" s="336" t="s">
        <v>761</v>
      </c>
      <c r="G124" s="336">
        <v>1</v>
      </c>
      <c r="H124" s="336" t="s">
        <v>762</v>
      </c>
      <c r="I124" s="336" t="s">
        <v>763</v>
      </c>
      <c r="J124" s="336" t="s">
        <v>99</v>
      </c>
      <c r="K124" s="336" t="s">
        <v>764</v>
      </c>
      <c r="L124" s="336" t="s">
        <v>765</v>
      </c>
      <c r="M124" s="336" t="s">
        <v>287</v>
      </c>
      <c r="N124" s="336" t="s">
        <v>766</v>
      </c>
      <c r="O124" s="336" t="s">
        <v>763</v>
      </c>
      <c r="P124" s="336" t="s">
        <v>767</v>
      </c>
      <c r="Q124" s="336" t="s">
        <v>768</v>
      </c>
      <c r="R124" s="336" t="s">
        <v>765</v>
      </c>
      <c r="S124" s="336" t="s">
        <v>769</v>
      </c>
      <c r="T124" s="336" t="s">
        <v>769</v>
      </c>
      <c r="W124" s="336" t="s">
        <v>769</v>
      </c>
    </row>
    <row r="125" spans="4:24" ht="12.75" customHeight="1" x14ac:dyDescent="0.2">
      <c r="D125" s="336" t="s">
        <v>770</v>
      </c>
      <c r="G125" s="336">
        <v>2</v>
      </c>
      <c r="H125" s="336" t="s">
        <v>771</v>
      </c>
      <c r="I125" s="336" t="s">
        <v>772</v>
      </c>
      <c r="K125" s="336" t="s">
        <v>773</v>
      </c>
      <c r="M125" s="336" t="s">
        <v>774</v>
      </c>
      <c r="O125" s="336" t="s">
        <v>772</v>
      </c>
      <c r="P125" s="336" t="s">
        <v>775</v>
      </c>
      <c r="Q125" s="336" t="s">
        <v>774</v>
      </c>
      <c r="R125" s="336" t="s">
        <v>302</v>
      </c>
      <c r="S125" s="336" t="s">
        <v>776</v>
      </c>
      <c r="T125" s="336" t="s">
        <v>776</v>
      </c>
      <c r="U125" s="336" t="s">
        <v>769</v>
      </c>
      <c r="V125" s="336" t="s">
        <v>769</v>
      </c>
      <c r="W125" s="336" t="s">
        <v>776</v>
      </c>
    </row>
    <row r="126" spans="4:24" ht="12.75" customHeight="1" x14ac:dyDescent="0.2">
      <c r="D126" s="336" t="s">
        <v>777</v>
      </c>
      <c r="G126" s="336">
        <v>3</v>
      </c>
      <c r="H126" s="336" t="s">
        <v>778</v>
      </c>
      <c r="I126" s="336" t="s">
        <v>302</v>
      </c>
      <c r="K126" s="336" t="s">
        <v>779</v>
      </c>
      <c r="L126" s="336" t="s">
        <v>780</v>
      </c>
      <c r="M126" s="336" t="s">
        <v>302</v>
      </c>
      <c r="N126" s="336" t="s">
        <v>302</v>
      </c>
      <c r="P126" s="336" t="s">
        <v>302</v>
      </c>
      <c r="Q126" s="336" t="s">
        <v>302</v>
      </c>
      <c r="R126" s="336" t="s">
        <v>781</v>
      </c>
      <c r="U126" s="336" t="s">
        <v>776</v>
      </c>
      <c r="V126" s="336" t="s">
        <v>776</v>
      </c>
    </row>
    <row r="127" spans="4:24" ht="12.75" customHeight="1" x14ac:dyDescent="0.2">
      <c r="D127" s="336" t="s">
        <v>782</v>
      </c>
      <c r="G127" s="336">
        <v>4</v>
      </c>
      <c r="H127" s="336" t="s">
        <v>302</v>
      </c>
      <c r="I127" s="336" t="s">
        <v>596</v>
      </c>
      <c r="J127" s="336" t="s">
        <v>302</v>
      </c>
      <c r="K127" s="336" t="s">
        <v>302</v>
      </c>
      <c r="L127" s="336" t="s">
        <v>302</v>
      </c>
      <c r="M127" s="336" t="s">
        <v>783</v>
      </c>
      <c r="N127" s="336" t="s">
        <v>784</v>
      </c>
      <c r="O127" s="336" t="s">
        <v>302</v>
      </c>
      <c r="P127" s="336" t="s">
        <v>785</v>
      </c>
      <c r="Q127" s="336" t="s">
        <v>786</v>
      </c>
      <c r="S127" s="336" t="s">
        <v>302</v>
      </c>
      <c r="T127" s="336" t="s">
        <v>302</v>
      </c>
      <c r="V127" s="336" t="s">
        <v>302</v>
      </c>
      <c r="W127" s="336" t="s">
        <v>462</v>
      </c>
    </row>
    <row r="128" spans="4:24" ht="12.75" customHeight="1" x14ac:dyDescent="0.2">
      <c r="D128" s="336" t="s">
        <v>787</v>
      </c>
      <c r="G128" s="336">
        <v>5</v>
      </c>
      <c r="H128" s="336" t="s">
        <v>786</v>
      </c>
      <c r="J128" s="336" t="s">
        <v>788</v>
      </c>
      <c r="K128" s="336" t="s">
        <v>783</v>
      </c>
      <c r="L128" s="336" t="s">
        <v>781</v>
      </c>
      <c r="M128" s="336"/>
      <c r="O128" s="336" t="s">
        <v>596</v>
      </c>
      <c r="S128" s="336" t="s">
        <v>470</v>
      </c>
      <c r="T128" s="336" t="s">
        <v>789</v>
      </c>
      <c r="U128" s="336" t="s">
        <v>302</v>
      </c>
      <c r="V128" s="336" t="s">
        <v>512</v>
      </c>
      <c r="W128" s="336" t="s">
        <v>468</v>
      </c>
    </row>
    <row r="129" spans="4:21" ht="12.75" customHeight="1" x14ac:dyDescent="0.2">
      <c r="D129" s="336" t="s">
        <v>790</v>
      </c>
      <c r="G129" s="336">
        <v>6</v>
      </c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U129" s="336" t="s">
        <v>791</v>
      </c>
    </row>
    <row r="130" spans="4:21" ht="12.75" customHeight="1" x14ac:dyDescent="0.2">
      <c r="D130" s="336" t="s">
        <v>792</v>
      </c>
      <c r="G130" s="336">
        <v>7</v>
      </c>
      <c r="H130" s="336" t="s">
        <v>286</v>
      </c>
      <c r="I130" s="336" t="s">
        <v>793</v>
      </c>
    </row>
    <row r="131" spans="4:21" ht="12.75" customHeight="1" x14ac:dyDescent="0.2">
      <c r="D131" s="336" t="s">
        <v>794</v>
      </c>
      <c r="G131" s="336">
        <v>8</v>
      </c>
      <c r="H131" s="336" t="s">
        <v>302</v>
      </c>
      <c r="I131" s="336" t="s">
        <v>532</v>
      </c>
    </row>
    <row r="132" spans="4:21" ht="12.75" customHeight="1" x14ac:dyDescent="0.2">
      <c r="D132" s="336" t="s">
        <v>795</v>
      </c>
      <c r="G132" s="336">
        <v>9</v>
      </c>
      <c r="H132" s="336" t="s">
        <v>796</v>
      </c>
      <c r="I132" s="336" t="s">
        <v>302</v>
      </c>
    </row>
    <row r="133" spans="4:21" ht="12.75" customHeight="1" x14ac:dyDescent="0.2">
      <c r="D133" s="746" t="s">
        <v>797</v>
      </c>
      <c r="E133" s="695"/>
      <c r="G133" s="336">
        <v>10</v>
      </c>
      <c r="I133" s="336" t="s">
        <v>311</v>
      </c>
    </row>
    <row r="134" spans="4:21" ht="12.75" customHeight="1" x14ac:dyDescent="0.2">
      <c r="D134" s="746" t="s">
        <v>798</v>
      </c>
      <c r="E134" s="695"/>
      <c r="G134" s="336">
        <v>11</v>
      </c>
    </row>
    <row r="135" spans="4:21" ht="12.75" customHeight="1" x14ac:dyDescent="0.2">
      <c r="D135" s="746" t="s">
        <v>799</v>
      </c>
      <c r="E135" s="695"/>
      <c r="G135" s="336">
        <v>12</v>
      </c>
    </row>
    <row r="136" spans="4:21" ht="12.75" customHeight="1" x14ac:dyDescent="0.2">
      <c r="D136" s="746" t="s">
        <v>800</v>
      </c>
      <c r="E136" s="695"/>
    </row>
    <row r="137" spans="4:21" ht="12.75" customHeight="1" x14ac:dyDescent="0.2">
      <c r="D137" s="746" t="s">
        <v>801</v>
      </c>
      <c r="E137" s="695"/>
    </row>
    <row r="138" spans="4:21" ht="12.75" customHeight="1" x14ac:dyDescent="0.2">
      <c r="D138" s="746" t="s">
        <v>802</v>
      </c>
      <c r="E138" s="695"/>
    </row>
    <row r="139" spans="4:21" ht="12.75" customHeight="1" x14ac:dyDescent="0.2">
      <c r="D139" s="746" t="s">
        <v>803</v>
      </c>
      <c r="E139" s="695"/>
    </row>
    <row r="140" spans="4:21" ht="12.75" customHeight="1" x14ac:dyDescent="0.2">
      <c r="D140" s="746" t="s">
        <v>804</v>
      </c>
      <c r="E140" s="695"/>
    </row>
    <row r="141" spans="4:21" ht="12.75" customHeight="1" x14ac:dyDescent="0.2">
      <c r="D141" s="746" t="s">
        <v>805</v>
      </c>
      <c r="E141" s="695"/>
    </row>
    <row r="142" spans="4:21" ht="12.75" customHeight="1" x14ac:dyDescent="0.2">
      <c r="D142" s="746" t="s">
        <v>806</v>
      </c>
      <c r="E142" s="695"/>
    </row>
    <row r="143" spans="4:21" ht="12.75" customHeight="1" x14ac:dyDescent="0.2">
      <c r="D143" s="746" t="s">
        <v>807</v>
      </c>
      <c r="E143" s="695"/>
    </row>
    <row r="144" spans="4:21" ht="12.75" customHeight="1" x14ac:dyDescent="0.2">
      <c r="D144" s="746" t="s">
        <v>808</v>
      </c>
      <c r="E144" s="695"/>
    </row>
    <row r="145" spans="4:5" ht="12.75" customHeight="1" x14ac:dyDescent="0.2">
      <c r="D145" s="746" t="s">
        <v>809</v>
      </c>
      <c r="E145" s="695"/>
    </row>
    <row r="146" spans="4:5" ht="12.75" customHeight="1" x14ac:dyDescent="0.2">
      <c r="D146" s="746" t="s">
        <v>810</v>
      </c>
      <c r="E146" s="695"/>
    </row>
    <row r="147" spans="4:5" ht="12.75" customHeight="1" x14ac:dyDescent="0.2">
      <c r="D147" s="746" t="s">
        <v>811</v>
      </c>
      <c r="E147" s="695"/>
    </row>
    <row r="148" spans="4:5" ht="12.75" customHeight="1" x14ac:dyDescent="0.2">
      <c r="D148" s="746" t="s">
        <v>812</v>
      </c>
      <c r="E148" s="695"/>
    </row>
    <row r="149" spans="4:5" ht="12.75" customHeight="1" x14ac:dyDescent="0.2">
      <c r="D149" s="746" t="s">
        <v>813</v>
      </c>
      <c r="E149" s="695"/>
    </row>
    <row r="150" spans="4:5" ht="12.75" customHeight="1" x14ac:dyDescent="0.2">
      <c r="D150" s="746" t="s">
        <v>814</v>
      </c>
      <c r="E150" s="695"/>
    </row>
    <row r="151" spans="4:5" ht="12.75" customHeight="1" x14ac:dyDescent="0.2">
      <c r="D151" s="746" t="s">
        <v>815</v>
      </c>
      <c r="E151" s="695"/>
    </row>
    <row r="152" spans="4:5" ht="12.75" customHeight="1" x14ac:dyDescent="0.2">
      <c r="D152" s="746" t="s">
        <v>816</v>
      </c>
      <c r="E152" s="695"/>
    </row>
    <row r="153" spans="4:5" ht="12.75" customHeight="1" x14ac:dyDescent="0.2">
      <c r="D153" s="746" t="s">
        <v>817</v>
      </c>
      <c r="E153" s="695"/>
    </row>
    <row r="154" spans="4:5" ht="12.75" customHeight="1" x14ac:dyDescent="0.2">
      <c r="D154" s="746" t="s">
        <v>818</v>
      </c>
      <c r="E154" s="695"/>
    </row>
    <row r="155" spans="4:5" ht="12.75" customHeight="1" x14ac:dyDescent="0.2">
      <c r="D155" s="746" t="s">
        <v>819</v>
      </c>
      <c r="E155" s="695"/>
    </row>
    <row r="156" spans="4:5" ht="12.75" customHeight="1" x14ac:dyDescent="0.2">
      <c r="D156" s="746" t="s">
        <v>820</v>
      </c>
      <c r="E156" s="695"/>
    </row>
    <row r="157" spans="4:5" ht="12.75" customHeight="1" x14ac:dyDescent="0.2">
      <c r="D157" s="746" t="s">
        <v>821</v>
      </c>
      <c r="E157" s="695"/>
    </row>
    <row r="158" spans="4:5" ht="12.75" customHeight="1" x14ac:dyDescent="0.2">
      <c r="D158" s="746" t="s">
        <v>822</v>
      </c>
      <c r="E158" s="695"/>
    </row>
    <row r="159" spans="4:5" ht="12.75" customHeight="1" x14ac:dyDescent="0.2">
      <c r="D159" s="746" t="s">
        <v>823</v>
      </c>
      <c r="E159" s="695"/>
    </row>
    <row r="160" spans="4:5" ht="12.75" customHeight="1" x14ac:dyDescent="0.2">
      <c r="D160" s="746" t="s">
        <v>824</v>
      </c>
      <c r="E160" s="695"/>
    </row>
    <row r="161" spans="4:5" ht="12.75" customHeight="1" x14ac:dyDescent="0.2">
      <c r="D161" s="746" t="s">
        <v>825</v>
      </c>
      <c r="E161" s="695"/>
    </row>
    <row r="162" spans="4:5" ht="12.75" customHeight="1" x14ac:dyDescent="0.2">
      <c r="D162" s="746" t="s">
        <v>826</v>
      </c>
      <c r="E162" s="695"/>
    </row>
    <row r="163" spans="4:5" ht="12.75" customHeight="1" x14ac:dyDescent="0.2">
      <c r="D163" s="746" t="s">
        <v>827</v>
      </c>
      <c r="E163" s="695"/>
    </row>
    <row r="164" spans="4:5" ht="12.75" customHeight="1" x14ac:dyDescent="0.2">
      <c r="D164" s="746" t="s">
        <v>828</v>
      </c>
      <c r="E164" s="695"/>
    </row>
    <row r="165" spans="4:5" ht="12.75" customHeight="1" x14ac:dyDescent="0.2">
      <c r="D165" s="746" t="s">
        <v>829</v>
      </c>
      <c r="E165" s="695"/>
    </row>
    <row r="166" spans="4:5" ht="12.75" customHeight="1" x14ac:dyDescent="0.2">
      <c r="D166" s="746" t="s">
        <v>830</v>
      </c>
      <c r="E166" s="695"/>
    </row>
    <row r="167" spans="4:5" ht="12.75" customHeight="1" x14ac:dyDescent="0.2">
      <c r="D167" s="746" t="s">
        <v>831</v>
      </c>
      <c r="E167" s="695"/>
    </row>
    <row r="168" spans="4:5" ht="12.75" customHeight="1" x14ac:dyDescent="0.2">
      <c r="D168" s="746" t="s">
        <v>832</v>
      </c>
      <c r="E168" s="695"/>
    </row>
    <row r="169" spans="4:5" ht="12.75" customHeight="1" x14ac:dyDescent="0.2">
      <c r="D169" s="746" t="s">
        <v>833</v>
      </c>
      <c r="E169" s="695"/>
    </row>
    <row r="170" spans="4:5" ht="12.75" customHeight="1" x14ac:dyDescent="0.2">
      <c r="D170" s="746" t="s">
        <v>834</v>
      </c>
      <c r="E170" s="695"/>
    </row>
    <row r="171" spans="4:5" ht="12.75" customHeight="1" x14ac:dyDescent="0.2">
      <c r="D171" s="746" t="s">
        <v>835</v>
      </c>
      <c r="E171" s="695"/>
    </row>
    <row r="172" spans="4:5" ht="12.75" customHeight="1" x14ac:dyDescent="0.2">
      <c r="D172" s="746" t="s">
        <v>836</v>
      </c>
      <c r="E172" s="695"/>
    </row>
    <row r="173" spans="4:5" ht="12.75" customHeight="1" x14ac:dyDescent="0.2">
      <c r="D173" s="746" t="s">
        <v>837</v>
      </c>
      <c r="E173" s="695"/>
    </row>
    <row r="174" spans="4:5" ht="12.75" customHeight="1" x14ac:dyDescent="0.2">
      <c r="D174" s="746" t="s">
        <v>838</v>
      </c>
      <c r="E174" s="695"/>
    </row>
    <row r="175" spans="4:5" ht="12.75" customHeight="1" x14ac:dyDescent="0.2">
      <c r="D175" s="746" t="s">
        <v>839</v>
      </c>
      <c r="E175" s="695"/>
    </row>
    <row r="176" spans="4:5" ht="12.75" customHeight="1" x14ac:dyDescent="0.2">
      <c r="D176" s="746" t="s">
        <v>840</v>
      </c>
      <c r="E176" s="695"/>
    </row>
    <row r="177" spans="4:5" ht="12.75" customHeight="1" x14ac:dyDescent="0.2">
      <c r="D177" s="746" t="s">
        <v>841</v>
      </c>
      <c r="E177" s="695"/>
    </row>
    <row r="178" spans="4:5" ht="12.75" customHeight="1" x14ac:dyDescent="0.2">
      <c r="D178" s="746" t="s">
        <v>842</v>
      </c>
      <c r="E178" s="695"/>
    </row>
    <row r="179" spans="4:5" ht="12.75" customHeight="1" x14ac:dyDescent="0.2">
      <c r="D179" s="746" t="s">
        <v>843</v>
      </c>
      <c r="E179" s="695"/>
    </row>
    <row r="180" spans="4:5" ht="12.75" customHeight="1" x14ac:dyDescent="0.2">
      <c r="D180" s="746" t="s">
        <v>844</v>
      </c>
      <c r="E180" s="695"/>
    </row>
    <row r="181" spans="4:5" ht="12.75" customHeight="1" x14ac:dyDescent="0.2">
      <c r="D181" s="746" t="s">
        <v>845</v>
      </c>
      <c r="E181" s="695"/>
    </row>
    <row r="182" spans="4:5" ht="12.75" customHeight="1" x14ac:dyDescent="0.2">
      <c r="D182" s="746" t="s">
        <v>846</v>
      </c>
      <c r="E182" s="695"/>
    </row>
    <row r="183" spans="4:5" ht="12.75" customHeight="1" x14ac:dyDescent="0.2">
      <c r="D183" s="746" t="s">
        <v>847</v>
      </c>
      <c r="E183" s="695"/>
    </row>
    <row r="184" spans="4:5" ht="12.75" customHeight="1" x14ac:dyDescent="0.2">
      <c r="D184" s="746" t="s">
        <v>848</v>
      </c>
      <c r="E184" s="695"/>
    </row>
    <row r="185" spans="4:5" ht="12.75" customHeight="1" x14ac:dyDescent="0.2">
      <c r="D185" s="746" t="s">
        <v>849</v>
      </c>
      <c r="E185" s="695"/>
    </row>
    <row r="186" spans="4:5" ht="12.75" customHeight="1" x14ac:dyDescent="0.2">
      <c r="D186" s="746" t="s">
        <v>850</v>
      </c>
      <c r="E186" s="695"/>
    </row>
    <row r="187" spans="4:5" ht="12.75" customHeight="1" x14ac:dyDescent="0.2">
      <c r="D187" s="746" t="s">
        <v>851</v>
      </c>
      <c r="E187" s="695"/>
    </row>
    <row r="188" spans="4:5" ht="12.75" customHeight="1" x14ac:dyDescent="0.2">
      <c r="D188" s="746" t="s">
        <v>852</v>
      </c>
      <c r="E188" s="695"/>
    </row>
    <row r="189" spans="4:5" ht="12.75" customHeight="1" x14ac:dyDescent="0.2">
      <c r="D189" s="746" t="s">
        <v>853</v>
      </c>
      <c r="E189" s="695"/>
    </row>
    <row r="190" spans="4:5" ht="12.75" customHeight="1" x14ac:dyDescent="0.2">
      <c r="D190" s="746" t="s">
        <v>854</v>
      </c>
      <c r="E190" s="695"/>
    </row>
    <row r="191" spans="4:5" ht="12.75" customHeight="1" x14ac:dyDescent="0.2">
      <c r="D191" s="746" t="s">
        <v>855</v>
      </c>
      <c r="E191" s="695"/>
    </row>
    <row r="192" spans="4:5" ht="12.75" customHeight="1" x14ac:dyDescent="0.2">
      <c r="D192" s="746" t="s">
        <v>856</v>
      </c>
      <c r="E192" s="695"/>
    </row>
    <row r="193" spans="4:5" ht="12.75" customHeight="1" x14ac:dyDescent="0.2">
      <c r="D193" s="746" t="s">
        <v>857</v>
      </c>
      <c r="E193" s="695"/>
    </row>
    <row r="194" spans="4:5" ht="12.75" customHeight="1" x14ac:dyDescent="0.2">
      <c r="D194" s="746" t="s">
        <v>858</v>
      </c>
      <c r="E194" s="695"/>
    </row>
    <row r="195" spans="4:5" ht="12.75" customHeight="1" x14ac:dyDescent="0.2">
      <c r="D195" s="746" t="s">
        <v>859</v>
      </c>
      <c r="E195" s="695"/>
    </row>
    <row r="196" spans="4:5" ht="12.75" customHeight="1" x14ac:dyDescent="0.2">
      <c r="D196" s="746" t="s">
        <v>860</v>
      </c>
      <c r="E196" s="695"/>
    </row>
    <row r="197" spans="4:5" ht="12.75" customHeight="1" x14ac:dyDescent="0.2">
      <c r="D197" s="746" t="s">
        <v>861</v>
      </c>
      <c r="E197" s="695"/>
    </row>
    <row r="198" spans="4:5" ht="12.75" customHeight="1" x14ac:dyDescent="0.2">
      <c r="D198" s="746" t="s">
        <v>862</v>
      </c>
      <c r="E198" s="695"/>
    </row>
    <row r="199" spans="4:5" ht="12.75" customHeight="1" x14ac:dyDescent="0.2">
      <c r="D199" s="746" t="s">
        <v>863</v>
      </c>
      <c r="E199" s="695"/>
    </row>
    <row r="200" spans="4:5" ht="12.75" customHeight="1" x14ac:dyDescent="0.2">
      <c r="D200" s="746" t="s">
        <v>864</v>
      </c>
      <c r="E200" s="695"/>
    </row>
    <row r="201" spans="4:5" ht="12.75" customHeight="1" x14ac:dyDescent="0.2">
      <c r="D201" s="746" t="s">
        <v>865</v>
      </c>
      <c r="E201" s="695"/>
    </row>
    <row r="202" spans="4:5" ht="12.75" customHeight="1" x14ac:dyDescent="0.2">
      <c r="D202" s="746" t="s">
        <v>866</v>
      </c>
      <c r="E202" s="695"/>
    </row>
    <row r="203" spans="4:5" ht="12.75" customHeight="1" x14ac:dyDescent="0.2">
      <c r="D203" s="746" t="s">
        <v>867</v>
      </c>
      <c r="E203" s="695"/>
    </row>
    <row r="204" spans="4:5" ht="12.75" customHeight="1" x14ac:dyDescent="0.2">
      <c r="D204" s="746" t="s">
        <v>868</v>
      </c>
      <c r="E204" s="695"/>
    </row>
    <row r="205" spans="4:5" ht="12.75" customHeight="1" x14ac:dyDescent="0.2">
      <c r="D205" s="746" t="s">
        <v>869</v>
      </c>
      <c r="E205" s="695"/>
    </row>
    <row r="206" spans="4:5" ht="12.75" customHeight="1" x14ac:dyDescent="0.2">
      <c r="D206" s="746" t="s">
        <v>870</v>
      </c>
      <c r="E206" s="695"/>
    </row>
    <row r="207" spans="4:5" ht="12.75" customHeight="1" x14ac:dyDescent="0.2">
      <c r="D207" s="746" t="s">
        <v>871</v>
      </c>
      <c r="E207" s="695"/>
    </row>
    <row r="208" spans="4:5" ht="12.75" customHeight="1" x14ac:dyDescent="0.2">
      <c r="D208" s="746" t="s">
        <v>872</v>
      </c>
      <c r="E208" s="695"/>
    </row>
    <row r="209" spans="4:5" ht="12.75" customHeight="1" x14ac:dyDescent="0.2">
      <c r="D209" s="746" t="s">
        <v>873</v>
      </c>
      <c r="E209" s="695"/>
    </row>
    <row r="210" spans="4:5" ht="12.75" customHeight="1" x14ac:dyDescent="0.2">
      <c r="D210" s="746" t="s">
        <v>872</v>
      </c>
      <c r="E210" s="695"/>
    </row>
    <row r="211" spans="4:5" ht="12.75" customHeight="1" x14ac:dyDescent="0.2">
      <c r="D211" s="746" t="s">
        <v>874</v>
      </c>
      <c r="E211" s="695"/>
    </row>
    <row r="212" spans="4:5" ht="12.75" customHeight="1" x14ac:dyDescent="0.2">
      <c r="D212" s="746" t="s">
        <v>875</v>
      </c>
      <c r="E212" s="695"/>
    </row>
    <row r="213" spans="4:5" ht="12.75" customHeight="1" x14ac:dyDescent="0.2">
      <c r="D213" s="746" t="s">
        <v>876</v>
      </c>
      <c r="E213" s="695"/>
    </row>
    <row r="214" spans="4:5" ht="12.75" customHeight="1" x14ac:dyDescent="0.2">
      <c r="D214" s="746" t="s">
        <v>877</v>
      </c>
      <c r="E214" s="695"/>
    </row>
    <row r="215" spans="4:5" ht="12.75" customHeight="1" x14ac:dyDescent="0.2">
      <c r="D215" s="746" t="s">
        <v>878</v>
      </c>
      <c r="E215" s="695"/>
    </row>
    <row r="216" spans="4:5" ht="12.75" customHeight="1" x14ac:dyDescent="0.2">
      <c r="D216" s="746" t="s">
        <v>879</v>
      </c>
      <c r="E216" s="695"/>
    </row>
    <row r="217" spans="4:5" ht="12.75" customHeight="1" x14ac:dyDescent="0.2">
      <c r="D217" s="746" t="s">
        <v>880</v>
      </c>
      <c r="E217" s="695"/>
    </row>
    <row r="218" spans="4:5" ht="12.75" customHeight="1" x14ac:dyDescent="0.2">
      <c r="D218" s="746" t="s">
        <v>881</v>
      </c>
      <c r="E218" s="695"/>
    </row>
    <row r="219" spans="4:5" ht="12.75" customHeight="1" x14ac:dyDescent="0.2">
      <c r="D219" s="746" t="s">
        <v>882</v>
      </c>
      <c r="E219" s="695"/>
    </row>
    <row r="220" spans="4:5" ht="12.75" customHeight="1" x14ac:dyDescent="0.2">
      <c r="D220" s="746" t="s">
        <v>883</v>
      </c>
      <c r="E220" s="695"/>
    </row>
    <row r="221" spans="4:5" ht="12.75" customHeight="1" x14ac:dyDescent="0.2">
      <c r="D221" s="746" t="s">
        <v>884</v>
      </c>
      <c r="E221" s="695"/>
    </row>
    <row r="222" spans="4:5" ht="12.75" customHeight="1" x14ac:dyDescent="0.2">
      <c r="D222" s="746" t="s">
        <v>885</v>
      </c>
      <c r="E222" s="695"/>
    </row>
    <row r="223" spans="4:5" ht="12.75" customHeight="1" x14ac:dyDescent="0.2">
      <c r="D223" s="746" t="s">
        <v>886</v>
      </c>
      <c r="E223" s="695"/>
    </row>
    <row r="224" spans="4:5" ht="12.75" customHeight="1" x14ac:dyDescent="0.2">
      <c r="D224" s="746" t="s">
        <v>887</v>
      </c>
      <c r="E224" s="695"/>
    </row>
    <row r="225" spans="4:5" ht="12.75" customHeight="1" x14ac:dyDescent="0.2">
      <c r="D225" s="746" t="s">
        <v>888</v>
      </c>
      <c r="E225" s="695"/>
    </row>
    <row r="226" spans="4:5" ht="12.75" customHeight="1" x14ac:dyDescent="0.2">
      <c r="D226" s="746" t="s">
        <v>889</v>
      </c>
      <c r="E226" s="695"/>
    </row>
    <row r="227" spans="4:5" ht="12.75" customHeight="1" x14ac:dyDescent="0.2">
      <c r="D227" s="746" t="s">
        <v>890</v>
      </c>
      <c r="E227" s="695"/>
    </row>
    <row r="228" spans="4:5" ht="12.75" customHeight="1" x14ac:dyDescent="0.2">
      <c r="D228" s="746" t="s">
        <v>891</v>
      </c>
      <c r="E228" s="695"/>
    </row>
    <row r="229" spans="4:5" ht="12.75" customHeight="1" x14ac:dyDescent="0.2">
      <c r="D229" s="746" t="s">
        <v>892</v>
      </c>
      <c r="E229" s="695"/>
    </row>
    <row r="230" spans="4:5" ht="12.75" customHeight="1" x14ac:dyDescent="0.2">
      <c r="D230" s="746" t="s">
        <v>893</v>
      </c>
      <c r="E230" s="695"/>
    </row>
    <row r="231" spans="4:5" ht="12.75" customHeight="1" x14ac:dyDescent="0.2">
      <c r="D231" s="746" t="s">
        <v>894</v>
      </c>
      <c r="E231" s="695"/>
    </row>
    <row r="232" spans="4:5" ht="12.75" customHeight="1" x14ac:dyDescent="0.2">
      <c r="D232" s="746" t="s">
        <v>895</v>
      </c>
      <c r="E232" s="695"/>
    </row>
    <row r="233" spans="4:5" ht="12.75" customHeight="1" x14ac:dyDescent="0.2">
      <c r="D233" s="746" t="s">
        <v>896</v>
      </c>
      <c r="E233" s="695"/>
    </row>
    <row r="234" spans="4:5" ht="12.75" customHeight="1" x14ac:dyDescent="0.2">
      <c r="D234" s="746" t="s">
        <v>897</v>
      </c>
      <c r="E234" s="695"/>
    </row>
    <row r="235" spans="4:5" ht="12.75" customHeight="1" x14ac:dyDescent="0.2">
      <c r="D235" s="746" t="s">
        <v>898</v>
      </c>
      <c r="E235" s="695"/>
    </row>
    <row r="236" spans="4:5" ht="12.75" customHeight="1" x14ac:dyDescent="0.2">
      <c r="D236" s="746" t="s">
        <v>899</v>
      </c>
      <c r="E236" s="695"/>
    </row>
    <row r="237" spans="4:5" ht="12.75" customHeight="1" x14ac:dyDescent="0.2">
      <c r="D237" s="746" t="s">
        <v>900</v>
      </c>
      <c r="E237" s="695"/>
    </row>
    <row r="238" spans="4:5" ht="12.75" customHeight="1" x14ac:dyDescent="0.2">
      <c r="D238" s="746" t="s">
        <v>901</v>
      </c>
      <c r="E238" s="695"/>
    </row>
    <row r="239" spans="4:5" ht="12.75" customHeight="1" x14ac:dyDescent="0.2">
      <c r="D239" s="746" t="s">
        <v>902</v>
      </c>
      <c r="E239" s="695"/>
    </row>
    <row r="240" spans="4:5" ht="12.75" customHeight="1" x14ac:dyDescent="0.2">
      <c r="D240" s="746" t="s">
        <v>903</v>
      </c>
      <c r="E240" s="695"/>
    </row>
    <row r="241" spans="4:5" ht="12.75" customHeight="1" x14ac:dyDescent="0.2">
      <c r="D241" s="746" t="s">
        <v>904</v>
      </c>
      <c r="E241" s="695"/>
    </row>
    <row r="242" spans="4:5" ht="12.75" customHeight="1" x14ac:dyDescent="0.2">
      <c r="D242" s="746" t="s">
        <v>905</v>
      </c>
      <c r="E242" s="695"/>
    </row>
    <row r="243" spans="4:5" ht="12.75" customHeight="1" x14ac:dyDescent="0.2">
      <c r="D243" s="746" t="s">
        <v>906</v>
      </c>
      <c r="E243" s="695"/>
    </row>
    <row r="244" spans="4:5" ht="12.75" customHeight="1" x14ac:dyDescent="0.2">
      <c r="D244" s="746" t="s">
        <v>907</v>
      </c>
      <c r="E244" s="695"/>
    </row>
    <row r="245" spans="4:5" ht="12.75" customHeight="1" x14ac:dyDescent="0.2">
      <c r="D245" s="746" t="s">
        <v>908</v>
      </c>
      <c r="E245" s="695"/>
    </row>
    <row r="246" spans="4:5" ht="12.75" customHeight="1" x14ac:dyDescent="0.2">
      <c r="D246" s="746" t="s">
        <v>909</v>
      </c>
      <c r="E246" s="695"/>
    </row>
    <row r="247" spans="4:5" ht="12.75" customHeight="1" x14ac:dyDescent="0.2">
      <c r="D247" s="746" t="s">
        <v>910</v>
      </c>
      <c r="E247" s="695"/>
    </row>
    <row r="248" spans="4:5" ht="12.75" customHeight="1" x14ac:dyDescent="0.2">
      <c r="D248" s="746" t="s">
        <v>911</v>
      </c>
      <c r="E248" s="695"/>
    </row>
    <row r="249" spans="4:5" ht="12.75" customHeight="1" x14ac:dyDescent="0.2">
      <c r="D249" s="746" t="s">
        <v>912</v>
      </c>
      <c r="E249" s="695"/>
    </row>
    <row r="250" spans="4:5" ht="12.75" customHeight="1" x14ac:dyDescent="0.2">
      <c r="D250" s="746" t="s">
        <v>913</v>
      </c>
      <c r="E250" s="695"/>
    </row>
    <row r="251" spans="4:5" ht="12.75" customHeight="1" x14ac:dyDescent="0.2">
      <c r="D251" s="746" t="s">
        <v>914</v>
      </c>
      <c r="E251" s="695"/>
    </row>
    <row r="252" spans="4:5" ht="12.75" customHeight="1" x14ac:dyDescent="0.2">
      <c r="D252" s="746" t="s">
        <v>915</v>
      </c>
      <c r="E252" s="695"/>
    </row>
    <row r="253" spans="4:5" ht="12.75" customHeight="1" x14ac:dyDescent="0.2">
      <c r="D253" s="746" t="s">
        <v>916</v>
      </c>
      <c r="E253" s="695"/>
    </row>
    <row r="254" spans="4:5" ht="12.75" customHeight="1" x14ac:dyDescent="0.2">
      <c r="D254" s="746" t="s">
        <v>917</v>
      </c>
      <c r="E254" s="695"/>
    </row>
    <row r="255" spans="4:5" ht="12.75" customHeight="1" x14ac:dyDescent="0.2">
      <c r="D255" s="746" t="s">
        <v>918</v>
      </c>
      <c r="E255" s="695"/>
    </row>
    <row r="256" spans="4:5" ht="12.75" customHeight="1" x14ac:dyDescent="0.2">
      <c r="D256" s="746" t="s">
        <v>919</v>
      </c>
      <c r="E256" s="695"/>
    </row>
    <row r="257" spans="4:5" ht="12.75" customHeight="1" x14ac:dyDescent="0.2">
      <c r="D257" s="746" t="s">
        <v>920</v>
      </c>
      <c r="E257" s="695"/>
    </row>
    <row r="258" spans="4:5" ht="12.75" customHeight="1" x14ac:dyDescent="0.2">
      <c r="D258" s="746" t="s">
        <v>921</v>
      </c>
      <c r="E258" s="695"/>
    </row>
    <row r="259" spans="4:5" ht="12.75" customHeight="1" x14ac:dyDescent="0.2">
      <c r="D259" s="746" t="s">
        <v>922</v>
      </c>
      <c r="E259" s="695"/>
    </row>
    <row r="260" spans="4:5" ht="12.75" customHeight="1" x14ac:dyDescent="0.2">
      <c r="D260" s="746" t="s">
        <v>923</v>
      </c>
      <c r="E260" s="695"/>
    </row>
    <row r="261" spans="4:5" ht="12.75" customHeight="1" x14ac:dyDescent="0.2">
      <c r="D261" s="746" t="s">
        <v>924</v>
      </c>
      <c r="E261" s="695"/>
    </row>
    <row r="262" spans="4:5" ht="12.75" customHeight="1" x14ac:dyDescent="0.2">
      <c r="D262" s="746" t="s">
        <v>925</v>
      </c>
      <c r="E262" s="695"/>
    </row>
    <row r="263" spans="4:5" ht="12.75" customHeight="1" x14ac:dyDescent="0.2">
      <c r="D263" s="746" t="s">
        <v>926</v>
      </c>
      <c r="E263" s="695"/>
    </row>
    <row r="264" spans="4:5" ht="12.75" customHeight="1" x14ac:dyDescent="0.2">
      <c r="D264" s="746" t="s">
        <v>927</v>
      </c>
      <c r="E264" s="695"/>
    </row>
    <row r="265" spans="4:5" ht="12.75" customHeight="1" x14ac:dyDescent="0.2">
      <c r="D265" s="746" t="s">
        <v>928</v>
      </c>
      <c r="E265" s="695"/>
    </row>
    <row r="266" spans="4:5" ht="12.75" customHeight="1" x14ac:dyDescent="0.2">
      <c r="D266" s="746" t="s">
        <v>929</v>
      </c>
      <c r="E266" s="695"/>
    </row>
    <row r="267" spans="4:5" ht="12.75" customHeight="1" x14ac:dyDescent="0.2">
      <c r="D267" s="746" t="s">
        <v>930</v>
      </c>
      <c r="E267" s="695"/>
    </row>
    <row r="268" spans="4:5" ht="12.75" customHeight="1" x14ac:dyDescent="0.2">
      <c r="D268" s="746" t="s">
        <v>931</v>
      </c>
      <c r="E268" s="695"/>
    </row>
    <row r="269" spans="4:5" ht="12.75" customHeight="1" x14ac:dyDescent="0.2">
      <c r="D269" s="746" t="s">
        <v>932</v>
      </c>
      <c r="E269" s="695"/>
    </row>
    <row r="270" spans="4:5" ht="12.75" customHeight="1" x14ac:dyDescent="0.2">
      <c r="D270" s="746" t="s">
        <v>933</v>
      </c>
      <c r="E270" s="695"/>
    </row>
    <row r="271" spans="4:5" ht="12.75" customHeight="1" x14ac:dyDescent="0.2">
      <c r="D271" s="746" t="s">
        <v>934</v>
      </c>
      <c r="E271" s="695"/>
    </row>
    <row r="272" spans="4:5" ht="12.75" customHeight="1" x14ac:dyDescent="0.2">
      <c r="D272" s="746" t="s">
        <v>935</v>
      </c>
      <c r="E272" s="695"/>
    </row>
    <row r="273" spans="4:5" ht="12.75" customHeight="1" x14ac:dyDescent="0.2">
      <c r="D273" s="746" t="s">
        <v>936</v>
      </c>
      <c r="E273" s="695"/>
    </row>
    <row r="274" spans="4:5" ht="12.75" customHeight="1" x14ac:dyDescent="0.2">
      <c r="D274" s="746" t="s">
        <v>937</v>
      </c>
      <c r="E274" s="695"/>
    </row>
    <row r="275" spans="4:5" ht="12.75" customHeight="1" x14ac:dyDescent="0.2">
      <c r="D275" s="746" t="s">
        <v>938</v>
      </c>
      <c r="E275" s="695"/>
    </row>
    <row r="276" spans="4:5" ht="12.75" customHeight="1" x14ac:dyDescent="0.2">
      <c r="D276" s="746" t="s">
        <v>939</v>
      </c>
      <c r="E276" s="695"/>
    </row>
    <row r="277" spans="4:5" ht="12.75" customHeight="1" x14ac:dyDescent="0.2">
      <c r="D277" s="746" t="s">
        <v>940</v>
      </c>
      <c r="E277" s="695"/>
    </row>
    <row r="278" spans="4:5" ht="12.75" customHeight="1" x14ac:dyDescent="0.2">
      <c r="D278" s="746" t="s">
        <v>941</v>
      </c>
      <c r="E278" s="695"/>
    </row>
    <row r="279" spans="4:5" ht="12.75" customHeight="1" x14ac:dyDescent="0.2">
      <c r="D279" s="746" t="s">
        <v>942</v>
      </c>
      <c r="E279" s="695"/>
    </row>
    <row r="280" spans="4:5" ht="12.75" customHeight="1" x14ac:dyDescent="0.2">
      <c r="D280" s="746" t="s">
        <v>943</v>
      </c>
      <c r="E280" s="695"/>
    </row>
    <row r="281" spans="4:5" ht="12.75" customHeight="1" x14ac:dyDescent="0.2">
      <c r="D281" s="746" t="s">
        <v>944</v>
      </c>
      <c r="E281" s="695"/>
    </row>
    <row r="282" spans="4:5" ht="12.75" customHeight="1" x14ac:dyDescent="0.2">
      <c r="D282" s="746" t="s">
        <v>945</v>
      </c>
      <c r="E282" s="695"/>
    </row>
    <row r="283" spans="4:5" ht="12.75" customHeight="1" x14ac:dyDescent="0.2">
      <c r="D283" s="746" t="s">
        <v>946</v>
      </c>
      <c r="E283" s="695"/>
    </row>
    <row r="284" spans="4:5" ht="12.75" customHeight="1" x14ac:dyDescent="0.2">
      <c r="D284" s="746" t="s">
        <v>947</v>
      </c>
      <c r="E284" s="695"/>
    </row>
    <row r="285" spans="4:5" ht="12.75" customHeight="1" x14ac:dyDescent="0.2">
      <c r="D285" s="746" t="s">
        <v>948</v>
      </c>
      <c r="E285" s="695"/>
    </row>
    <row r="286" spans="4:5" ht="12.75" customHeight="1" x14ac:dyDescent="0.2">
      <c r="D286" s="746" t="s">
        <v>949</v>
      </c>
      <c r="E286" s="695"/>
    </row>
    <row r="287" spans="4:5" ht="12.75" customHeight="1" x14ac:dyDescent="0.2">
      <c r="D287" s="746" t="s">
        <v>950</v>
      </c>
      <c r="E287" s="695"/>
    </row>
    <row r="288" spans="4:5" ht="12.75" customHeight="1" x14ac:dyDescent="0.2">
      <c r="D288" s="746" t="s">
        <v>951</v>
      </c>
      <c r="E288" s="695"/>
    </row>
    <row r="289" spans="4:5" ht="12.75" customHeight="1" x14ac:dyDescent="0.2">
      <c r="D289" s="746" t="s">
        <v>952</v>
      </c>
      <c r="E289" s="695"/>
    </row>
    <row r="290" spans="4:5" ht="12.75" customHeight="1" x14ac:dyDescent="0.2">
      <c r="D290" s="746" t="s">
        <v>953</v>
      </c>
      <c r="E290" s="695"/>
    </row>
    <row r="291" spans="4:5" ht="12.75" customHeight="1" x14ac:dyDescent="0.2">
      <c r="D291" s="746" t="s">
        <v>954</v>
      </c>
      <c r="E291" s="695"/>
    </row>
    <row r="292" spans="4:5" ht="12.75" customHeight="1" x14ac:dyDescent="0.2">
      <c r="D292" s="746" t="s">
        <v>955</v>
      </c>
      <c r="E292" s="695"/>
    </row>
    <row r="293" spans="4:5" ht="12.75" customHeight="1" x14ac:dyDescent="0.2">
      <c r="D293" s="746" t="s">
        <v>956</v>
      </c>
      <c r="E293" s="695"/>
    </row>
    <row r="294" spans="4:5" ht="12.75" customHeight="1" x14ac:dyDescent="0.2">
      <c r="D294" s="746" t="s">
        <v>957</v>
      </c>
      <c r="E294" s="695"/>
    </row>
    <row r="295" spans="4:5" ht="12.75" customHeight="1" x14ac:dyDescent="0.2">
      <c r="D295" s="746" t="s">
        <v>958</v>
      </c>
      <c r="E295" s="695"/>
    </row>
    <row r="296" spans="4:5" ht="12.75" customHeight="1" x14ac:dyDescent="0.2">
      <c r="D296" s="746" t="s">
        <v>959</v>
      </c>
      <c r="E296" s="695"/>
    </row>
    <row r="297" spans="4:5" ht="12.75" customHeight="1" x14ac:dyDescent="0.2">
      <c r="D297" s="746" t="s">
        <v>960</v>
      </c>
      <c r="E297" s="695"/>
    </row>
    <row r="298" spans="4:5" ht="12.75" customHeight="1" x14ac:dyDescent="0.2">
      <c r="D298" s="746" t="s">
        <v>961</v>
      </c>
      <c r="E298" s="695"/>
    </row>
    <row r="299" spans="4:5" ht="12.75" customHeight="1" x14ac:dyDescent="0.2">
      <c r="D299" s="746" t="s">
        <v>962</v>
      </c>
      <c r="E299" s="695"/>
    </row>
    <row r="300" spans="4:5" ht="12.75" customHeight="1" x14ac:dyDescent="0.2">
      <c r="D300" s="746" t="s">
        <v>963</v>
      </c>
      <c r="E300" s="695"/>
    </row>
    <row r="301" spans="4:5" ht="12.75" customHeight="1" x14ac:dyDescent="0.2">
      <c r="D301" s="746" t="s">
        <v>964</v>
      </c>
      <c r="E301" s="695"/>
    </row>
    <row r="302" spans="4:5" ht="12.75" customHeight="1" x14ac:dyDescent="0.2">
      <c r="D302" s="746" t="s">
        <v>965</v>
      </c>
      <c r="E302" s="695"/>
    </row>
    <row r="303" spans="4:5" ht="12.75" customHeight="1" x14ac:dyDescent="0.2">
      <c r="D303" s="746" t="s">
        <v>966</v>
      </c>
      <c r="E303" s="695"/>
    </row>
    <row r="304" spans="4:5" ht="12.75" customHeight="1" x14ac:dyDescent="0.2">
      <c r="D304" s="746" t="s">
        <v>967</v>
      </c>
      <c r="E304" s="695"/>
    </row>
    <row r="305" spans="4:5" ht="12.75" customHeight="1" x14ac:dyDescent="0.2">
      <c r="D305" s="746" t="s">
        <v>968</v>
      </c>
      <c r="E305" s="695"/>
    </row>
    <row r="306" spans="4:5" ht="12.75" customHeight="1" x14ac:dyDescent="0.2">
      <c r="D306" s="746" t="s">
        <v>969</v>
      </c>
      <c r="E306" s="695"/>
    </row>
    <row r="307" spans="4:5" ht="12.75" customHeight="1" x14ac:dyDescent="0.2">
      <c r="D307" s="746" t="s">
        <v>970</v>
      </c>
      <c r="E307" s="695"/>
    </row>
    <row r="308" spans="4:5" ht="12.75" customHeight="1" x14ac:dyDescent="0.2">
      <c r="D308" s="746" t="s">
        <v>971</v>
      </c>
      <c r="E308" s="695"/>
    </row>
    <row r="309" spans="4:5" ht="12.75" customHeight="1" x14ac:dyDescent="0.2">
      <c r="D309" s="746" t="s">
        <v>972</v>
      </c>
      <c r="E309" s="695"/>
    </row>
    <row r="310" spans="4:5" ht="12.75" customHeight="1" x14ac:dyDescent="0.2">
      <c r="D310" s="746" t="s">
        <v>973</v>
      </c>
      <c r="E310" s="695"/>
    </row>
    <row r="311" spans="4:5" ht="12.75" customHeight="1" x14ac:dyDescent="0.2">
      <c r="D311" s="746" t="s">
        <v>974</v>
      </c>
      <c r="E311" s="695"/>
    </row>
    <row r="312" spans="4:5" ht="12.75" customHeight="1" x14ac:dyDescent="0.2">
      <c r="D312" s="746" t="s">
        <v>975</v>
      </c>
      <c r="E312" s="695"/>
    </row>
    <row r="313" spans="4:5" ht="12.75" customHeight="1" x14ac:dyDescent="0.2">
      <c r="D313" s="746" t="s">
        <v>976</v>
      </c>
      <c r="E313" s="695"/>
    </row>
    <row r="314" spans="4:5" ht="12.75" customHeight="1" x14ac:dyDescent="0.2">
      <c r="D314" s="746" t="s">
        <v>977</v>
      </c>
      <c r="E314" s="695"/>
    </row>
    <row r="315" spans="4:5" ht="12.75" customHeight="1" x14ac:dyDescent="0.2">
      <c r="D315" s="746" t="s">
        <v>978</v>
      </c>
      <c r="E315" s="695"/>
    </row>
    <row r="316" spans="4:5" ht="12.75" customHeight="1" x14ac:dyDescent="0.2">
      <c r="D316" s="746" t="s">
        <v>979</v>
      </c>
      <c r="E316" s="695"/>
    </row>
    <row r="317" spans="4:5" ht="12.75" customHeight="1" x14ac:dyDescent="0.2">
      <c r="D317" s="746" t="s">
        <v>980</v>
      </c>
      <c r="E317" s="695"/>
    </row>
    <row r="318" spans="4:5" ht="12.75" customHeight="1" x14ac:dyDescent="0.2">
      <c r="D318" s="746" t="s">
        <v>981</v>
      </c>
      <c r="E318" s="695"/>
    </row>
    <row r="319" spans="4:5" ht="12.75" customHeight="1" x14ac:dyDescent="0.2">
      <c r="D319" s="746" t="s">
        <v>982</v>
      </c>
      <c r="E319" s="695"/>
    </row>
    <row r="320" spans="4:5" ht="12.75" customHeight="1" x14ac:dyDescent="0.2">
      <c r="D320" s="746" t="s">
        <v>983</v>
      </c>
      <c r="E320" s="695"/>
    </row>
    <row r="321" spans="4:5" ht="12.75" customHeight="1" x14ac:dyDescent="0.2">
      <c r="D321" s="746" t="s">
        <v>984</v>
      </c>
      <c r="E321" s="695"/>
    </row>
    <row r="322" spans="4:5" ht="12.75" customHeight="1" x14ac:dyDescent="0.2">
      <c r="D322" s="746" t="s">
        <v>985</v>
      </c>
      <c r="E322" s="695"/>
    </row>
    <row r="323" spans="4:5" ht="12.75" customHeight="1" x14ac:dyDescent="0.2">
      <c r="D323" s="746" t="s">
        <v>986</v>
      </c>
      <c r="E323" s="695"/>
    </row>
    <row r="324" spans="4:5" ht="12.75" customHeight="1" x14ac:dyDescent="0.2">
      <c r="D324" s="746" t="s">
        <v>987</v>
      </c>
      <c r="E324" s="695"/>
    </row>
    <row r="325" spans="4:5" ht="12.75" customHeight="1" x14ac:dyDescent="0.2">
      <c r="D325" s="746" t="s">
        <v>988</v>
      </c>
      <c r="E325" s="695"/>
    </row>
    <row r="326" spans="4:5" ht="12.75" customHeight="1" x14ac:dyDescent="0.2">
      <c r="D326" s="746" t="s">
        <v>989</v>
      </c>
      <c r="E326" s="695"/>
    </row>
    <row r="327" spans="4:5" ht="12.75" customHeight="1" x14ac:dyDescent="0.2">
      <c r="D327" s="746" t="s">
        <v>990</v>
      </c>
      <c r="E327" s="695"/>
    </row>
    <row r="328" spans="4:5" ht="12.75" customHeight="1" x14ac:dyDescent="0.2">
      <c r="D328" s="746" t="s">
        <v>991</v>
      </c>
      <c r="E328" s="695"/>
    </row>
    <row r="329" spans="4:5" ht="12.75" customHeight="1" x14ac:dyDescent="0.2">
      <c r="D329" s="746" t="s">
        <v>992</v>
      </c>
      <c r="E329" s="695"/>
    </row>
    <row r="330" spans="4:5" ht="12.75" customHeight="1" x14ac:dyDescent="0.2">
      <c r="D330" s="746" t="s">
        <v>993</v>
      </c>
      <c r="E330" s="695"/>
    </row>
    <row r="331" spans="4:5" ht="12.75" customHeight="1" x14ac:dyDescent="0.2">
      <c r="D331" s="746" t="s">
        <v>994</v>
      </c>
      <c r="E331" s="695"/>
    </row>
    <row r="332" spans="4:5" ht="12.75" customHeight="1" x14ac:dyDescent="0.2">
      <c r="D332" s="746" t="s">
        <v>995</v>
      </c>
      <c r="E332" s="695"/>
    </row>
    <row r="333" spans="4:5" ht="12.75" customHeight="1" x14ac:dyDescent="0.2">
      <c r="D333" s="746" t="s">
        <v>996</v>
      </c>
      <c r="E333" s="695"/>
    </row>
    <row r="334" spans="4:5" ht="12.75" customHeight="1" x14ac:dyDescent="0.2">
      <c r="D334" s="746" t="s">
        <v>997</v>
      </c>
      <c r="E334" s="695"/>
    </row>
    <row r="335" spans="4:5" ht="12.75" customHeight="1" x14ac:dyDescent="0.2">
      <c r="D335" s="746" t="s">
        <v>998</v>
      </c>
      <c r="E335" s="695"/>
    </row>
    <row r="336" spans="4:5" ht="12.75" customHeight="1" x14ac:dyDescent="0.2">
      <c r="D336" s="746" t="s">
        <v>999</v>
      </c>
      <c r="E336" s="695"/>
    </row>
    <row r="337" spans="4:5" ht="12.75" customHeight="1" x14ac:dyDescent="0.2">
      <c r="D337" s="746" t="s">
        <v>1000</v>
      </c>
      <c r="E337" s="695"/>
    </row>
    <row r="338" spans="4:5" ht="12.75" customHeight="1" x14ac:dyDescent="0.2">
      <c r="D338" s="746" t="s">
        <v>1001</v>
      </c>
      <c r="E338" s="695"/>
    </row>
    <row r="339" spans="4:5" ht="12.75" customHeight="1" x14ac:dyDescent="0.2">
      <c r="D339" s="746" t="s">
        <v>1002</v>
      </c>
      <c r="E339" s="695"/>
    </row>
    <row r="340" spans="4:5" ht="12.75" customHeight="1" x14ac:dyDescent="0.2">
      <c r="D340" s="746" t="s">
        <v>1003</v>
      </c>
      <c r="E340" s="695"/>
    </row>
    <row r="341" spans="4:5" ht="12.75" customHeight="1" x14ac:dyDescent="0.2">
      <c r="D341" s="746" t="s">
        <v>1004</v>
      </c>
      <c r="E341" s="695"/>
    </row>
    <row r="342" spans="4:5" ht="12.75" customHeight="1" x14ac:dyDescent="0.2">
      <c r="D342" s="746" t="s">
        <v>1005</v>
      </c>
      <c r="E342" s="695"/>
    </row>
    <row r="343" spans="4:5" ht="12.75" customHeight="1" x14ac:dyDescent="0.2">
      <c r="D343" s="746" t="s">
        <v>1006</v>
      </c>
      <c r="E343" s="695"/>
    </row>
    <row r="344" spans="4:5" ht="12.75" customHeight="1" x14ac:dyDescent="0.2">
      <c r="D344" s="746" t="s">
        <v>1007</v>
      </c>
      <c r="E344" s="695"/>
    </row>
    <row r="345" spans="4:5" ht="12.75" customHeight="1" x14ac:dyDescent="0.2">
      <c r="D345" s="746" t="s">
        <v>1008</v>
      </c>
      <c r="E345" s="695"/>
    </row>
    <row r="346" spans="4:5" ht="12.75" customHeight="1" x14ac:dyDescent="0.2">
      <c r="D346" s="746" t="s">
        <v>1009</v>
      </c>
      <c r="E346" s="695"/>
    </row>
    <row r="347" spans="4:5" ht="12.75" customHeight="1" x14ac:dyDescent="0.2">
      <c r="D347" s="746" t="s">
        <v>1010</v>
      </c>
      <c r="E347" s="695"/>
    </row>
    <row r="348" spans="4:5" ht="12.75" customHeight="1" x14ac:dyDescent="0.2">
      <c r="D348" s="746" t="s">
        <v>1011</v>
      </c>
      <c r="E348" s="695"/>
    </row>
    <row r="349" spans="4:5" ht="12.75" customHeight="1" x14ac:dyDescent="0.2">
      <c r="D349" s="746" t="s">
        <v>1012</v>
      </c>
      <c r="E349" s="695"/>
    </row>
    <row r="350" spans="4:5" ht="12.75" customHeight="1" x14ac:dyDescent="0.2">
      <c r="D350" s="746" t="s">
        <v>1013</v>
      </c>
      <c r="E350" s="695"/>
    </row>
    <row r="351" spans="4:5" ht="12.75" customHeight="1" x14ac:dyDescent="0.2">
      <c r="D351" s="746" t="s">
        <v>1014</v>
      </c>
      <c r="E351" s="695"/>
    </row>
    <row r="352" spans="4:5" ht="12.75" customHeight="1" x14ac:dyDescent="0.2">
      <c r="D352" s="746" t="s">
        <v>1015</v>
      </c>
      <c r="E352" s="695"/>
    </row>
    <row r="353" spans="4:5" ht="12.75" customHeight="1" x14ac:dyDescent="0.2">
      <c r="D353" s="746" t="s">
        <v>1016</v>
      </c>
      <c r="E353" s="695"/>
    </row>
    <row r="354" spans="4:5" ht="12.75" customHeight="1" x14ac:dyDescent="0.2">
      <c r="D354" s="746" t="s">
        <v>1017</v>
      </c>
      <c r="E354" s="695"/>
    </row>
    <row r="355" spans="4:5" ht="12.75" customHeight="1" x14ac:dyDescent="0.2">
      <c r="D355" s="746" t="s">
        <v>1018</v>
      </c>
      <c r="E355" s="695"/>
    </row>
    <row r="356" spans="4:5" ht="12.75" customHeight="1" x14ac:dyDescent="0.2">
      <c r="D356" s="746" t="s">
        <v>1019</v>
      </c>
      <c r="E356" s="695"/>
    </row>
    <row r="357" spans="4:5" ht="12.75" customHeight="1" x14ac:dyDescent="0.2">
      <c r="D357" s="746" t="s">
        <v>1020</v>
      </c>
      <c r="E357" s="695"/>
    </row>
    <row r="358" spans="4:5" ht="12.75" customHeight="1" x14ac:dyDescent="0.2">
      <c r="D358" s="746" t="s">
        <v>1021</v>
      </c>
      <c r="E358" s="695"/>
    </row>
    <row r="359" spans="4:5" ht="12.75" customHeight="1" x14ac:dyDescent="0.2">
      <c r="D359" s="746" t="s">
        <v>1022</v>
      </c>
      <c r="E359" s="695"/>
    </row>
    <row r="360" spans="4:5" ht="12.75" customHeight="1" x14ac:dyDescent="0.2">
      <c r="D360" s="746" t="s">
        <v>1023</v>
      </c>
      <c r="E360" s="695"/>
    </row>
    <row r="361" spans="4:5" ht="12.75" customHeight="1" x14ac:dyDescent="0.2">
      <c r="D361" s="746" t="s">
        <v>1024</v>
      </c>
      <c r="E361" s="695"/>
    </row>
    <row r="362" spans="4:5" ht="12.75" customHeight="1" x14ac:dyDescent="0.2">
      <c r="D362" s="746" t="s">
        <v>1025</v>
      </c>
      <c r="E362" s="695"/>
    </row>
    <row r="363" spans="4:5" ht="12.75" customHeight="1" x14ac:dyDescent="0.2">
      <c r="D363" s="746" t="s">
        <v>1026</v>
      </c>
      <c r="E363" s="695"/>
    </row>
    <row r="364" spans="4:5" ht="12.75" customHeight="1" x14ac:dyDescent="0.2">
      <c r="D364" s="746" t="s">
        <v>1027</v>
      </c>
      <c r="E364" s="695"/>
    </row>
    <row r="365" spans="4:5" ht="12.75" customHeight="1" x14ac:dyDescent="0.2">
      <c r="D365" s="746" t="s">
        <v>1028</v>
      </c>
      <c r="E365" s="695"/>
    </row>
    <row r="366" spans="4:5" ht="12.75" customHeight="1" x14ac:dyDescent="0.2">
      <c r="D366" s="746" t="s">
        <v>1029</v>
      </c>
      <c r="E366" s="695"/>
    </row>
    <row r="367" spans="4:5" ht="12.75" customHeight="1" x14ac:dyDescent="0.2">
      <c r="D367" s="746" t="s">
        <v>1030</v>
      </c>
      <c r="E367" s="695"/>
    </row>
    <row r="368" spans="4:5" ht="12.75" customHeight="1" x14ac:dyDescent="0.2">
      <c r="D368" s="746" t="s">
        <v>1031</v>
      </c>
      <c r="E368" s="695"/>
    </row>
    <row r="369" spans="4:5" ht="12.75" customHeight="1" x14ac:dyDescent="0.2">
      <c r="D369" s="746" t="s">
        <v>1032</v>
      </c>
      <c r="E369" s="695"/>
    </row>
    <row r="370" spans="4:5" ht="12.75" customHeight="1" x14ac:dyDescent="0.2">
      <c r="D370" s="746" t="s">
        <v>1033</v>
      </c>
      <c r="E370" s="695"/>
    </row>
    <row r="371" spans="4:5" ht="12.75" customHeight="1" x14ac:dyDescent="0.2">
      <c r="D371" s="746" t="s">
        <v>1034</v>
      </c>
      <c r="E371" s="695"/>
    </row>
    <row r="372" spans="4:5" ht="12.75" customHeight="1" x14ac:dyDescent="0.2">
      <c r="D372" s="746" t="s">
        <v>1035</v>
      </c>
      <c r="E372" s="695"/>
    </row>
    <row r="373" spans="4:5" ht="12.75" customHeight="1" x14ac:dyDescent="0.2">
      <c r="D373" s="746" t="s">
        <v>1036</v>
      </c>
      <c r="E373" s="695"/>
    </row>
    <row r="374" spans="4:5" ht="12.75" customHeight="1" x14ac:dyDescent="0.2">
      <c r="D374" s="746" t="s">
        <v>1037</v>
      </c>
      <c r="E374" s="695"/>
    </row>
    <row r="375" spans="4:5" ht="12.75" customHeight="1" x14ac:dyDescent="0.2">
      <c r="D375" s="746" t="s">
        <v>1038</v>
      </c>
      <c r="E375" s="695"/>
    </row>
    <row r="376" spans="4:5" ht="12.75" customHeight="1" x14ac:dyDescent="0.2">
      <c r="D376" s="746" t="s">
        <v>1039</v>
      </c>
      <c r="E376" s="695"/>
    </row>
    <row r="377" spans="4:5" ht="12.75" customHeight="1" x14ac:dyDescent="0.2">
      <c r="D377" s="746" t="s">
        <v>1040</v>
      </c>
      <c r="E377" s="695"/>
    </row>
    <row r="378" spans="4:5" ht="12.75" customHeight="1" x14ac:dyDescent="0.2">
      <c r="D378" s="746" t="s">
        <v>1041</v>
      </c>
      <c r="E378" s="695"/>
    </row>
    <row r="379" spans="4:5" ht="12.75" customHeight="1" x14ac:dyDescent="0.2">
      <c r="D379" s="746" t="s">
        <v>1042</v>
      </c>
      <c r="E379" s="695"/>
    </row>
    <row r="380" spans="4:5" ht="12.75" customHeight="1" x14ac:dyDescent="0.2">
      <c r="D380" s="746" t="s">
        <v>1043</v>
      </c>
      <c r="E380" s="695"/>
    </row>
    <row r="381" spans="4:5" ht="12.75" customHeight="1" x14ac:dyDescent="0.2">
      <c r="D381" s="746" t="s">
        <v>1044</v>
      </c>
      <c r="E381" s="695"/>
    </row>
    <row r="382" spans="4:5" ht="12.75" customHeight="1" x14ac:dyDescent="0.2">
      <c r="D382" s="746" t="s">
        <v>1045</v>
      </c>
      <c r="E382" s="695"/>
    </row>
    <row r="383" spans="4:5" ht="12.75" customHeight="1" x14ac:dyDescent="0.2">
      <c r="D383" s="746" t="s">
        <v>1046</v>
      </c>
      <c r="E383" s="695"/>
    </row>
    <row r="384" spans="4:5" ht="12.75" customHeight="1" x14ac:dyDescent="0.2">
      <c r="D384" s="746" t="s">
        <v>1047</v>
      </c>
      <c r="E384" s="695"/>
    </row>
    <row r="385" spans="4:5" ht="12.75" customHeight="1" x14ac:dyDescent="0.2">
      <c r="D385" s="746" t="s">
        <v>1048</v>
      </c>
      <c r="E385" s="695"/>
    </row>
    <row r="386" spans="4:5" ht="12.75" customHeight="1" x14ac:dyDescent="0.2">
      <c r="D386" s="746" t="s">
        <v>1049</v>
      </c>
      <c r="E386" s="695"/>
    </row>
    <row r="387" spans="4:5" ht="12.75" customHeight="1" x14ac:dyDescent="0.2">
      <c r="D387" s="746" t="s">
        <v>1050</v>
      </c>
      <c r="E387" s="695"/>
    </row>
    <row r="388" spans="4:5" ht="12.75" customHeight="1" x14ac:dyDescent="0.2">
      <c r="D388" s="746" t="s">
        <v>1051</v>
      </c>
      <c r="E388" s="695"/>
    </row>
    <row r="389" spans="4:5" ht="12.75" customHeight="1" x14ac:dyDescent="0.2">
      <c r="D389" s="746" t="s">
        <v>1052</v>
      </c>
      <c r="E389" s="69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tkbieu</vt:lpstr>
      <vt:lpstr>KCK-OTO</vt:lpstr>
      <vt:lpstr>KĐLẠNH</vt:lpstr>
      <vt:lpstr>KKT</vt:lpstr>
      <vt:lpstr>KCNTT</vt:lpstr>
      <vt:lpstr>20.10</vt:lpstr>
      <vt:lpstr>Data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2025-10-17T10:28:50Z</cp:lastPrinted>
  <dcterms:created xsi:type="dcterms:W3CDTF">2007-08-18T02:13:10Z</dcterms:created>
  <dcterms:modified xsi:type="dcterms:W3CDTF">2025-10-18T05:49:05Z</dcterms:modified>
</cp:coreProperties>
</file>